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03MLM\Desktop\TSOHO\DATA Mampa\2017_Main\"/>
    </mc:Choice>
  </mc:AlternateContent>
  <workbookProtection workbookPassword="F954" lockStructure="1"/>
  <bookViews>
    <workbookView xWindow="0" yWindow="0" windowWidth="19005" windowHeight="696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62913"/>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5" i="1" s="1"/>
  <c r="J3474" i="1"/>
  <c r="J3509" i="1"/>
  <c r="J3511" i="1" s="1"/>
  <c r="J3516" i="1"/>
  <c r="J3536" i="1"/>
  <c r="J3541" i="1"/>
  <c r="J3174" i="1"/>
  <c r="J3176" i="1" s="1"/>
  <c r="J3181" i="1"/>
  <c r="J3201" i="1"/>
  <c r="J3206" i="1"/>
  <c r="J3241" i="1"/>
  <c r="J3243" i="1" s="1"/>
  <c r="J3249" i="1" s="1"/>
  <c r="J3276" i="1" s="1"/>
  <c r="J3278" i="1" s="1"/>
  <c r="J3281" i="1" s="1"/>
  <c r="J3292" i="1" s="1"/>
  <c r="J3248" i="1"/>
  <c r="J3268" i="1"/>
  <c r="J3274" i="1" s="1"/>
  <c r="J3273" i="1"/>
  <c r="J3308" i="1"/>
  <c r="J3310" i="1" s="1"/>
  <c r="J3315" i="1"/>
  <c r="J3335" i="1"/>
  <c r="J3341" i="1" s="1"/>
  <c r="J3340" i="1"/>
  <c r="J2437" i="1"/>
  <c r="J2439" i="1" s="1"/>
  <c r="J2445" i="1" s="1"/>
  <c r="J2444" i="1"/>
  <c r="J2464" i="1"/>
  <c r="J2469" i="1"/>
  <c r="J2504" i="1"/>
  <c r="J2506" i="1" s="1"/>
  <c r="J2511" i="1"/>
  <c r="J2531" i="1"/>
  <c r="J2536" i="1"/>
  <c r="J2571" i="1"/>
  <c r="J2573" i="1" s="1"/>
  <c r="J2578" i="1"/>
  <c r="J2598" i="1"/>
  <c r="J2604" i="1" s="1"/>
  <c r="J2603" i="1"/>
  <c r="J2638" i="1"/>
  <c r="J2640" i="1" s="1"/>
  <c r="J2646" i="1" s="1"/>
  <c r="J2645" i="1"/>
  <c r="J2665" i="1"/>
  <c r="J2671" i="1" s="1"/>
  <c r="J2670" i="1"/>
  <c r="J2705" i="1"/>
  <c r="J2707" i="1" s="1"/>
  <c r="J2713" i="1" s="1"/>
  <c r="J2712" i="1"/>
  <c r="J2732" i="1"/>
  <c r="J2738" i="1" s="1"/>
  <c r="J2737" i="1"/>
  <c r="J3576" i="1"/>
  <c r="J3578" i="1" s="1"/>
  <c r="J3584"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J593" i="1"/>
  <c r="J628" i="1"/>
  <c r="J630" i="1" s="1"/>
  <c r="J636" i="1" s="1"/>
  <c r="J635" i="1"/>
  <c r="J655" i="1"/>
  <c r="J661" i="1" s="1"/>
  <c r="J660" i="1"/>
  <c r="J695" i="1"/>
  <c r="J697" i="1" s="1"/>
  <c r="J702" i="1"/>
  <c r="J722" i="1"/>
  <c r="J727" i="1"/>
  <c r="J2772" i="1"/>
  <c r="J2774" i="1" s="1"/>
  <c r="J2779" i="1"/>
  <c r="J2799" i="1"/>
  <c r="J2804" i="1"/>
  <c r="J2839" i="1"/>
  <c r="J2841" i="1" s="1"/>
  <c r="J2846" i="1"/>
  <c r="J2866" i="1"/>
  <c r="J2871" i="1"/>
  <c r="J2906" i="1"/>
  <c r="J2908" i="1" s="1"/>
  <c r="J2913" i="1"/>
  <c r="J2933" i="1"/>
  <c r="J2938" i="1"/>
  <c r="J2973" i="1"/>
  <c r="J2975" i="1" s="1"/>
  <c r="J2980" i="1"/>
  <c r="J3000" i="1"/>
  <c r="J3005" i="1"/>
  <c r="J3040" i="1"/>
  <c r="J3042" i="1"/>
  <c r="J3047" i="1"/>
  <c r="J3067" i="1"/>
  <c r="J3072" i="1"/>
  <c r="J3073" i="1"/>
  <c r="J3107" i="1"/>
  <c r="J3109" i="1" s="1"/>
  <c r="J3114" i="1"/>
  <c r="J3134" i="1"/>
  <c r="J3139" i="1"/>
  <c r="J2169" i="1"/>
  <c r="J2171" i="1" s="1"/>
  <c r="J2176" i="1"/>
  <c r="J2196" i="1"/>
  <c r="J2201" i="1"/>
  <c r="J2236" i="1"/>
  <c r="J2238" i="1" s="1"/>
  <c r="J2243" i="1"/>
  <c r="J2263" i="1"/>
  <c r="J2268" i="1"/>
  <c r="J2303" i="1"/>
  <c r="J2305" i="1"/>
  <c r="J2311" i="1" s="1"/>
  <c r="J2310" i="1"/>
  <c r="J2330" i="1"/>
  <c r="J2336" i="1" s="1"/>
  <c r="J2335" i="1"/>
  <c r="J2370" i="1"/>
  <c r="J2372" i="1" s="1"/>
  <c r="J2377" i="1"/>
  <c r="J2397" i="1"/>
  <c r="J2402" i="1"/>
  <c r="J1030" i="1"/>
  <c r="J1032" i="1" s="1"/>
  <c r="J1037" i="1"/>
  <c r="J1057" i="1"/>
  <c r="J1062" i="1"/>
  <c r="J1097" i="1"/>
  <c r="J1099" i="1"/>
  <c r="J1105" i="1" s="1"/>
  <c r="J1104" i="1"/>
  <c r="J1124" i="1"/>
  <c r="J1129" i="1"/>
  <c r="J1164" i="1"/>
  <c r="J1166" i="1" s="1"/>
  <c r="J1171" i="1"/>
  <c r="J1191" i="1"/>
  <c r="J1196" i="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Y45" i="2" s="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2" i="1"/>
  <c r="I52" i="1"/>
  <c r="I57" i="1"/>
  <c r="I92" i="1"/>
  <c r="I94" i="1"/>
  <c r="I99" i="1"/>
  <c r="I100" i="1"/>
  <c r="I119" i="1"/>
  <c r="I124" i="1"/>
  <c r="I159" i="1"/>
  <c r="I161" i="1"/>
  <c r="I167" i="1" s="1"/>
  <c r="I166" i="1"/>
  <c r="I186" i="1"/>
  <c r="I191" i="1"/>
  <c r="I226" i="1"/>
  <c r="I228" i="1" s="1"/>
  <c r="I234" i="1" s="1"/>
  <c r="I233" i="1"/>
  <c r="I253" i="1"/>
  <c r="I258" i="1"/>
  <c r="I293" i="1"/>
  <c r="I295" i="1" s="1"/>
  <c r="I300" i="1"/>
  <c r="I301" i="1" s="1"/>
  <c r="I320" i="1"/>
  <c r="I326" i="1" s="1"/>
  <c r="I325" i="1"/>
  <c r="I360" i="1"/>
  <c r="I362" i="1" s="1"/>
  <c r="I367" i="1"/>
  <c r="I387" i="1"/>
  <c r="I393" i="1" s="1"/>
  <c r="I392" i="1"/>
  <c r="I427" i="1"/>
  <c r="I429" i="1" s="1"/>
  <c r="I434" i="1"/>
  <c r="I454" i="1"/>
  <c r="I460" i="1" s="1"/>
  <c r="I459" i="1"/>
  <c r="I494" i="1"/>
  <c r="I496" i="1" s="1"/>
  <c r="I501" i="1"/>
  <c r="I521" i="1"/>
  <c r="I526" i="1"/>
  <c r="I561" i="1"/>
  <c r="I563" i="1" s="1"/>
  <c r="I568" i="1"/>
  <c r="I569" i="1" s="1"/>
  <c r="I588" i="1"/>
  <c r="I593" i="1"/>
  <c r="I628" i="1"/>
  <c r="I630" i="1"/>
  <c r="I635" i="1"/>
  <c r="I655" i="1"/>
  <c r="I660" i="1"/>
  <c r="I695" i="1"/>
  <c r="I697" i="1" s="1"/>
  <c r="I702" i="1"/>
  <c r="I722" i="1"/>
  <c r="I727" i="1"/>
  <c r="I728" i="1" s="1"/>
  <c r="I762" i="1"/>
  <c r="I764" i="1" s="1"/>
  <c r="I769" i="1"/>
  <c r="I789" i="1"/>
  <c r="I794" i="1"/>
  <c r="I829" i="1"/>
  <c r="I831" i="1" s="1"/>
  <c r="I836" i="1"/>
  <c r="I856" i="1"/>
  <c r="I861" i="1"/>
  <c r="I862" i="1"/>
  <c r="I896" i="1"/>
  <c r="I898" i="1" s="1"/>
  <c r="I903" i="1"/>
  <c r="I923" i="1"/>
  <c r="I928" i="1"/>
  <c r="I963" i="1"/>
  <c r="I965" i="1" s="1"/>
  <c r="I971" i="1" s="1"/>
  <c r="I970" i="1"/>
  <c r="I990" i="1"/>
  <c r="I995" i="1"/>
  <c r="I1030" i="1"/>
  <c r="I1032" i="1"/>
  <c r="I1037" i="1"/>
  <c r="I1057" i="1"/>
  <c r="I1062" i="1"/>
  <c r="I1097" i="1"/>
  <c r="I1099" i="1" s="1"/>
  <c r="I1104" i="1"/>
  <c r="I1124" i="1"/>
  <c r="I1130" i="1" s="1"/>
  <c r="I1129" i="1"/>
  <c r="I1164" i="1"/>
  <c r="I1166" i="1" s="1"/>
  <c r="I1171" i="1"/>
  <c r="I1191" i="1"/>
  <c r="I1196" i="1"/>
  <c r="I1231" i="1"/>
  <c r="I1233" i="1"/>
  <c r="I1238" i="1"/>
  <c r="I1258" i="1"/>
  <c r="I1263" i="1"/>
  <c r="I1298" i="1"/>
  <c r="I1300" i="1"/>
  <c r="I1306" i="1" s="1"/>
  <c r="I1305" i="1"/>
  <c r="I1325" i="1"/>
  <c r="I1330" i="1"/>
  <c r="I1365" i="1"/>
  <c r="I1367" i="1" s="1"/>
  <c r="I1372" i="1"/>
  <c r="I1392" i="1"/>
  <c r="I1397" i="1"/>
  <c r="I1398" i="1" s="1"/>
  <c r="I1432" i="1"/>
  <c r="I1434" i="1" s="1"/>
  <c r="I1440" i="1" s="1"/>
  <c r="I1439" i="1"/>
  <c r="I1459" i="1"/>
  <c r="I1464" i="1"/>
  <c r="I1499" i="1"/>
  <c r="I1501" i="1" s="1"/>
  <c r="I1507" i="1" s="1"/>
  <c r="I1506" i="1"/>
  <c r="I1526" i="1"/>
  <c r="I1531" i="1"/>
  <c r="I1566" i="1"/>
  <c r="I1568" i="1" s="1"/>
  <c r="I1574" i="1" s="1"/>
  <c r="I1601" i="1" s="1"/>
  <c r="I1603" i="1" s="1"/>
  <c r="I1606" i="1" s="1"/>
  <c r="I1617" i="1" s="1"/>
  <c r="I1573" i="1"/>
  <c r="I1593" i="1"/>
  <c r="I1598" i="1"/>
  <c r="I1599" i="1" s="1"/>
  <c r="I1633" i="1"/>
  <c r="I1635" i="1" s="1"/>
  <c r="I1640" i="1"/>
  <c r="I1660" i="1"/>
  <c r="I1665" i="1"/>
  <c r="I1700" i="1"/>
  <c r="I1702" i="1" s="1"/>
  <c r="I1708" i="1" s="1"/>
  <c r="I1707" i="1"/>
  <c r="I1727" i="1"/>
  <c r="I1732" i="1"/>
  <c r="I1767" i="1"/>
  <c r="I1769" i="1" s="1"/>
  <c r="I1774" i="1"/>
  <c r="I1794" i="1"/>
  <c r="I1799" i="1"/>
  <c r="I1834" i="1"/>
  <c r="I1836" i="1" s="1"/>
  <c r="I1841" i="1"/>
  <c r="I1861" i="1"/>
  <c r="I1867" i="1" s="1"/>
  <c r="I1866" i="1"/>
  <c r="I1901" i="1"/>
  <c r="I1903" i="1" s="1"/>
  <c r="I1908" i="1"/>
  <c r="I1928" i="1"/>
  <c r="I1934" i="1" s="1"/>
  <c r="I1933" i="1"/>
  <c r="I1968" i="1"/>
  <c r="I1970" i="1" s="1"/>
  <c r="I1975" i="1"/>
  <c r="I1995" i="1"/>
  <c r="I2000" i="1"/>
  <c r="I2035" i="1"/>
  <c r="I2037" i="1"/>
  <c r="I2042" i="1"/>
  <c r="I2062" i="1"/>
  <c r="I2067" i="1"/>
  <c r="I2102" i="1"/>
  <c r="I2104" i="1" s="1"/>
  <c r="I2109" i="1"/>
  <c r="I2129" i="1"/>
  <c r="I2134" i="1"/>
  <c r="I2169" i="1"/>
  <c r="I2171" i="1"/>
  <c r="I2177" i="1" s="1"/>
  <c r="I2204" i="1" s="1"/>
  <c r="I2206" i="1" s="1"/>
  <c r="I2209" i="1" s="1"/>
  <c r="I2220" i="1" s="1"/>
  <c r="I2176" i="1"/>
  <c r="I2196" i="1"/>
  <c r="I2201" i="1"/>
  <c r="I2202" i="1" s="1"/>
  <c r="I2236" i="1"/>
  <c r="I2238" i="1" s="1"/>
  <c r="I2244" i="1" s="1"/>
  <c r="I2243" i="1"/>
  <c r="I2263" i="1"/>
  <c r="I2268" i="1"/>
  <c r="I2303" i="1"/>
  <c r="I2305" i="1" s="1"/>
  <c r="I2311" i="1" s="1"/>
  <c r="I2310" i="1"/>
  <c r="I2330" i="1"/>
  <c r="I2335" i="1"/>
  <c r="I2370" i="1"/>
  <c r="I2372" i="1" s="1"/>
  <c r="I2378" i="1" s="1"/>
  <c r="I2377" i="1"/>
  <c r="I2397" i="1"/>
  <c r="I2402" i="1"/>
  <c r="I2437" i="1"/>
  <c r="I2439" i="1" s="1"/>
  <c r="I2445" i="1" s="1"/>
  <c r="I2472" i="1" s="1"/>
  <c r="I2474" i="1" s="1"/>
  <c r="I2477" i="1" s="1"/>
  <c r="I2488" i="1" s="1"/>
  <c r="I2444" i="1"/>
  <c r="I2464" i="1"/>
  <c r="I2469" i="1"/>
  <c r="I2470" i="1" s="1"/>
  <c r="I2504" i="1"/>
  <c r="I2506" i="1" s="1"/>
  <c r="I2511" i="1"/>
  <c r="I2531" i="1"/>
  <c r="I2536" i="1"/>
  <c r="I2571" i="1"/>
  <c r="I2573" i="1" s="1"/>
  <c r="I2578" i="1"/>
  <c r="I2598" i="1"/>
  <c r="I2603" i="1"/>
  <c r="I2638" i="1"/>
  <c r="I2640" i="1" s="1"/>
  <c r="I2645" i="1"/>
  <c r="I2665" i="1"/>
  <c r="I2670" i="1"/>
  <c r="I2705" i="1"/>
  <c r="I2707" i="1"/>
  <c r="I2712" i="1"/>
  <c r="I2732" i="1"/>
  <c r="I2737" i="1"/>
  <c r="I2772" i="1"/>
  <c r="I2774" i="1" s="1"/>
  <c r="I2779" i="1"/>
  <c r="I2799" i="1"/>
  <c r="I2805" i="1" s="1"/>
  <c r="I2804" i="1"/>
  <c r="I2839" i="1"/>
  <c r="I2841" i="1" s="1"/>
  <c r="I2846" i="1"/>
  <c r="I2866" i="1"/>
  <c r="I2872" i="1" s="1"/>
  <c r="I2871" i="1"/>
  <c r="I2906" i="1"/>
  <c r="I2908" i="1" s="1"/>
  <c r="I2913" i="1"/>
  <c r="I2933" i="1"/>
  <c r="I2938" i="1"/>
  <c r="I2973" i="1"/>
  <c r="I2975" i="1"/>
  <c r="I2980" i="1"/>
  <c r="I3000" i="1"/>
  <c r="I3005" i="1"/>
  <c r="I3006" i="1" s="1"/>
  <c r="I3040" i="1"/>
  <c r="I3042" i="1" s="1"/>
  <c r="I3047" i="1"/>
  <c r="I3067" i="1"/>
  <c r="I3072" i="1"/>
  <c r="I3107" i="1"/>
  <c r="I3109" i="1" s="1"/>
  <c r="I3114" i="1"/>
  <c r="I3134" i="1"/>
  <c r="I3139" i="1"/>
  <c r="I3174" i="1"/>
  <c r="I3176" i="1" s="1"/>
  <c r="I3181" i="1"/>
  <c r="I3201" i="1"/>
  <c r="I3206" i="1"/>
  <c r="I3241" i="1"/>
  <c r="I3243" i="1"/>
  <c r="I3249" i="1" s="1"/>
  <c r="I3276" i="1" s="1"/>
  <c r="I3278" i="1" s="1"/>
  <c r="I3281" i="1" s="1"/>
  <c r="I3292" i="1" s="1"/>
  <c r="I3248" i="1"/>
  <c r="I3268" i="1"/>
  <c r="I3273" i="1"/>
  <c r="I3274" i="1" s="1"/>
  <c r="I3308" i="1"/>
  <c r="I3310" i="1" s="1"/>
  <c r="I3316" i="1" s="1"/>
  <c r="I3315" i="1"/>
  <c r="I3335" i="1"/>
  <c r="I3340" i="1"/>
  <c r="I3375" i="1"/>
  <c r="I3377" i="1" s="1"/>
  <c r="I3383" i="1" s="1"/>
  <c r="I3382" i="1"/>
  <c r="I3402" i="1"/>
  <c r="I3407" i="1"/>
  <c r="I3442" i="1"/>
  <c r="I3444" i="1" s="1"/>
  <c r="I3450" i="1" s="1"/>
  <c r="I3449" i="1"/>
  <c r="I3469" i="1"/>
  <c r="I3474" i="1"/>
  <c r="I3509" i="1"/>
  <c r="I3511" i="1" s="1"/>
  <c r="I3517" i="1" s="1"/>
  <c r="I3544" i="1" s="1"/>
  <c r="I3546" i="1" s="1"/>
  <c r="I3549" i="1" s="1"/>
  <c r="I3560" i="1" s="1"/>
  <c r="I3516" i="1"/>
  <c r="I3536" i="1"/>
  <c r="I3541" i="1"/>
  <c r="I3542" i="1" s="1"/>
  <c r="I3576" i="1"/>
  <c r="I3578" i="1" s="1"/>
  <c r="I3583" i="1"/>
  <c r="I3603" i="1"/>
  <c r="I3608" i="1"/>
  <c r="I3643" i="1"/>
  <c r="I3645" i="1" s="1"/>
  <c r="I3650" i="1"/>
  <c r="I3670" i="1"/>
  <c r="I3675" i="1"/>
  <c r="I3710" i="1"/>
  <c r="I3712" i="1" s="1"/>
  <c r="I3717" i="1"/>
  <c r="I3737" i="1"/>
  <c r="I3742" i="1"/>
  <c r="I3777" i="1"/>
  <c r="I3779" i="1"/>
  <c r="I3784" i="1"/>
  <c r="I3804" i="1"/>
  <c r="I3809" i="1"/>
  <c r="I3844" i="1"/>
  <c r="I3846"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A48" i="2"/>
  <c r="AK49" i="2"/>
  <c r="AG50" i="2"/>
  <c r="AK54" i="2"/>
  <c r="AA56" i="2"/>
  <c r="AK56" i="2"/>
  <c r="AG57" i="2"/>
  <c r="AG61" i="2"/>
  <c r="AQ61" i="2"/>
  <c r="AA63" i="2"/>
  <c r="AK63" i="2"/>
  <c r="AA64" i="2"/>
  <c r="AG65" i="2"/>
  <c r="AA66" i="2"/>
  <c r="AA67" i="2"/>
  <c r="AK67" i="2"/>
  <c r="AG68" i="2"/>
  <c r="AA54" i="2"/>
  <c r="J1038" i="1" l="1"/>
  <c r="J862" i="1"/>
  <c r="J864" i="1" s="1"/>
  <c r="J866" i="1" s="1"/>
  <c r="J869" i="1" s="1"/>
  <c r="J880" i="1" s="1"/>
  <c r="J1934" i="1"/>
  <c r="J1197" i="1"/>
  <c r="J1130" i="1"/>
  <c r="J2378" i="1"/>
  <c r="J2269" i="1"/>
  <c r="J2202" i="1"/>
  <c r="J2914" i="1"/>
  <c r="J2847" i="1"/>
  <c r="J2780" i="1"/>
  <c r="J703" i="1"/>
  <c r="AH26" i="2" s="1"/>
  <c r="J3207" i="1"/>
  <c r="AM51" i="2" s="1"/>
  <c r="I3676" i="1"/>
  <c r="I3609" i="1"/>
  <c r="I3182" i="1"/>
  <c r="I3115" i="1"/>
  <c r="I3142" i="1" s="1"/>
  <c r="I3144" i="1" s="1"/>
  <c r="I3147" i="1" s="1"/>
  <c r="I3158" i="1" s="1"/>
  <c r="I3048" i="1"/>
  <c r="I2981" i="1"/>
  <c r="I2604" i="1"/>
  <c r="I2537" i="1"/>
  <c r="I2110" i="1"/>
  <c r="I1800" i="1"/>
  <c r="I1239" i="1"/>
  <c r="I770" i="1"/>
  <c r="I703" i="1"/>
  <c r="I636" i="1"/>
  <c r="J2338" i="1"/>
  <c r="J2340" i="1" s="1"/>
  <c r="J2343" i="1" s="1"/>
  <c r="J2354" i="1" s="1"/>
  <c r="J3611" i="1"/>
  <c r="J3613" i="1" s="1"/>
  <c r="J3616" i="1" s="1"/>
  <c r="J3627" i="1" s="1"/>
  <c r="J2673" i="1"/>
  <c r="J2675" i="1" s="1"/>
  <c r="J2678" i="1" s="1"/>
  <c r="J2689" i="1" s="1"/>
  <c r="I2338" i="1"/>
  <c r="I2340" i="1" s="1"/>
  <c r="I2343" i="1" s="1"/>
  <c r="I2354" i="1" s="1"/>
  <c r="I1467" i="1"/>
  <c r="I1469" i="1" s="1"/>
  <c r="I1472" i="1" s="1"/>
  <c r="I1483" i="1" s="1"/>
  <c r="I3918" i="1"/>
  <c r="I3852" i="1"/>
  <c r="I3879" i="1" s="1"/>
  <c r="I3881" i="1" s="1"/>
  <c r="I3884" i="1" s="1"/>
  <c r="I3895" i="1" s="1"/>
  <c r="I3785" i="1"/>
  <c r="I3408" i="1"/>
  <c r="I3410" i="1" s="1"/>
  <c r="I3412" i="1" s="1"/>
  <c r="I3415" i="1" s="1"/>
  <c r="I3426" i="1" s="1"/>
  <c r="I3341" i="1"/>
  <c r="I2914" i="1"/>
  <c r="I2847" i="1"/>
  <c r="I2874" i="1" s="1"/>
  <c r="I2876" i="1" s="1"/>
  <c r="I2879" i="1" s="1"/>
  <c r="I2890" i="1" s="1"/>
  <c r="I2780" i="1"/>
  <c r="I2807" i="1" s="1"/>
  <c r="I2809" i="1" s="1"/>
  <c r="I2812" i="1" s="1"/>
  <c r="I2823" i="1" s="1"/>
  <c r="I2713" i="1"/>
  <c r="I2336" i="1"/>
  <c r="I2269" i="1"/>
  <c r="I1532" i="1"/>
  <c r="I1465" i="1"/>
  <c r="I1331" i="1"/>
  <c r="I1172" i="1"/>
  <c r="I1038" i="1"/>
  <c r="I502" i="1"/>
  <c r="I529" i="1" s="1"/>
  <c r="I531" i="1" s="1"/>
  <c r="I534" i="1" s="1"/>
  <c r="I545" i="1" s="1"/>
  <c r="I435" i="1"/>
  <c r="I192" i="1"/>
  <c r="J1063" i="1"/>
  <c r="J3115" i="1"/>
  <c r="J3006" i="1"/>
  <c r="I3810" i="1"/>
  <c r="I3718" i="1"/>
  <c r="I3651" i="1"/>
  <c r="I3678" i="1" s="1"/>
  <c r="I3680" i="1" s="1"/>
  <c r="I3683" i="1" s="1"/>
  <c r="I3694" i="1" s="1"/>
  <c r="I3584" i="1"/>
  <c r="I3611" i="1" s="1"/>
  <c r="I3613" i="1" s="1"/>
  <c r="I3616" i="1" s="1"/>
  <c r="I3627" i="1" s="1"/>
  <c r="I3140" i="1"/>
  <c r="I3073" i="1"/>
  <c r="I2646" i="1"/>
  <c r="I2579" i="1"/>
  <c r="I2512" i="1"/>
  <c r="I2068" i="1"/>
  <c r="I1842" i="1"/>
  <c r="I1869" i="1" s="1"/>
  <c r="I1871" i="1" s="1"/>
  <c r="I1874" i="1" s="1"/>
  <c r="I1885" i="1" s="1"/>
  <c r="I1775" i="1"/>
  <c r="I1802" i="1" s="1"/>
  <c r="I1804" i="1" s="1"/>
  <c r="I1807" i="1" s="1"/>
  <c r="I1818" i="1" s="1"/>
  <c r="I1373" i="1"/>
  <c r="I1264" i="1"/>
  <c r="I795" i="1"/>
  <c r="I527" i="1"/>
  <c r="I259" i="1"/>
  <c r="I261" i="1" s="1"/>
  <c r="I263" i="1" s="1"/>
  <c r="I266" i="1" s="1"/>
  <c r="I277" i="1" s="1"/>
  <c r="I33" i="1"/>
  <c r="AH45" i="2"/>
  <c r="AN45" i="2"/>
  <c r="AG47" i="2"/>
  <c r="Z45" i="2"/>
  <c r="AA45" i="2" s="1"/>
  <c r="AA47" i="2"/>
  <c r="AA49" i="2"/>
  <c r="AG56" i="2"/>
  <c r="I1641" i="1"/>
  <c r="AK43" i="2"/>
  <c r="AG39"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328" i="1" s="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AA36" i="2"/>
  <c r="AG38" i="2"/>
  <c r="AA42" i="2"/>
  <c r="AQ44" i="2"/>
  <c r="AK47" i="2"/>
  <c r="AQ49" i="2"/>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M53" i="2" l="1"/>
  <c r="I1668" i="1"/>
  <c r="I1670" i="1" s="1"/>
  <c r="I1673" i="1" s="1"/>
  <c r="I1684" i="1" s="1"/>
  <c r="I2539" i="1"/>
  <c r="I2541" i="1" s="1"/>
  <c r="I2544" i="1" s="1"/>
  <c r="I2555" i="1" s="1"/>
  <c r="I3812" i="1"/>
  <c r="I3814" i="1" s="1"/>
  <c r="I3817" i="1" s="1"/>
  <c r="I3828" i="1" s="1"/>
  <c r="I2606" i="1"/>
  <c r="I2608" i="1" s="1"/>
  <c r="I2611" i="1" s="1"/>
  <c r="I2622" i="1" s="1"/>
  <c r="AO53" i="2"/>
  <c r="AR49" i="2"/>
  <c r="AR56" i="2"/>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N53" i="2" l="1"/>
  <c r="AB53" i="2"/>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<sst xmlns="http://schemas.openxmlformats.org/spreadsheetml/2006/main" count="21282" uniqueCount="5662">
  <si>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</si>
  <si>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</si>
  <si>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</si>
  <si>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</si>
  <si>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</si>
  <si>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</si>
  <si>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</si>
  <si>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</si>
  <si>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</si>
  <si>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</si>
  <si>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</si>
  <si>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</si>
  <si>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</si>
  <si>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</si>
  <si>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</si>
  <si>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</si>
  <si>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</si>
  <si>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</si>
  <si>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</si>
  <si>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</si>
  <si>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</si>
  <si>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</si>
  <si>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</si>
  <si>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</si>
  <si>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</si>
  <si>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</si>
  <si>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</si>
  <si>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</si>
  <si>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</si>
  <si>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</si>
  <si>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</si>
  <si>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</si>
  <si>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</si>
  <si>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</si>
  <si>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</si>
  <si>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</si>
  <si>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</si>
  <si>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</si>
  <si>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</si>
  <si>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</si>
  <si>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</si>
  <si>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</si>
  <si>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</si>
  <si>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</si>
  <si>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</si>
  <si>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</si>
  <si>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</si>
  <si>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</si>
  <si>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</si>
  <si>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</si>
  <si>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</si>
  <si>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</si>
  <si>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</si>
  <si>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</si>
  <si>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</si>
  <si>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</si>
  <si>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</si>
  <si>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</si>
  <si>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</si>
  <si>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</si>
  <si>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</si>
  <si>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</si>
  <si>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</si>
  <si>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</si>
  <si>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</si>
  <si>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</si>
  <si>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</si>
  <si>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</si>
  <si>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</si>
  <si>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</si>
  <si>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</si>
  <si>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</si>
  <si>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</si>
  <si>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</si>
  <si>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</si>
  <si>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</si>
  <si>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</si>
  <si>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</si>
  <si>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</si>
  <si>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</si>
  <si>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</si>
  <si>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</si>
  <si>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</si>
  <si>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</si>
  <si>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</si>
  <si>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</si>
  <si>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</si>
  <si>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</si>
  <si>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</si>
  <si>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</si>
  <si>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</si>
  <si>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</si>
  <si>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</si>
  <si>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</si>
  <si>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</si>
  <si>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</si>
  <si>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</si>
  <si>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</si>
  <si>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</si>
  <si>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</si>
  <si>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</si>
  <si>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</si>
  <si>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</si>
  <si>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</si>
  <si>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</si>
  <si>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</si>
  <si>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</si>
  <si>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</si>
  <si>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</si>
  <si>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</si>
  <si>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</si>
  <si>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</si>
  <si>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</si>
  <si>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</si>
  <si>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</si>
  <si>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</si>
  <si>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</si>
  <si>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</si>
  <si>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</si>
  <si>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</si>
  <si>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</si>
  <si>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</si>
  <si>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</si>
  <si>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</si>
  <si>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</si>
  <si>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</si>
  <si>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</si>
  <si>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</si>
  <si>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</si>
  <si>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</si>
  <si>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</si>
  <si>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</si>
  <si>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</si>
  <si>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</si>
  <si>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</si>
  <si>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</si>
  <si>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</si>
  <si>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</si>
  <si>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</si>
  <si>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</si>
  <si>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</si>
  <si>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</si>
  <si>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</si>
  <si>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</si>
  <si>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</si>
  <si>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</si>
  <si>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</si>
  <si>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</si>
  <si>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</si>
  <si>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</si>
  <si>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</si>
  <si>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</si>
  <si>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</si>
  <si>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</si>
  <si>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</si>
  <si>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</si>
  <si>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</si>
  <si>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</si>
  <si>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</si>
  <si>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</si>
  <si>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</si>
  <si>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</si>
  <si>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</si>
  <si>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</si>
  <si>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</si>
  <si>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</si>
  <si>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</si>
  <si>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</si>
  <si>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</si>
  <si>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</si>
  <si>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</si>
  <si>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</si>
  <si>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</si>
  <si>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</si>
  <si>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</si>
  <si>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</si>
  <si>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</si>
  <si>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</si>
  <si>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</si>
  <si>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</si>
  <si>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</si>
  <si>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</si>
  <si>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</si>
  <si>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</si>
  <si>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</si>
  <si>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</si>
  <si>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</si>
  <si>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</si>
  <si>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</si>
  <si>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</si>
  <si>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</si>
  <si>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</si>
  <si>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</si>
  <si>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</si>
  <si>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</si>
  <si>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</si>
  <si>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</si>
  <si>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</si>
  <si>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</si>
  <si>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</si>
  <si>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</si>
  <si>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</si>
  <si>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</si>
  <si>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</si>
  <si>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</si>
  <si>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</si>
  <si>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</si>
  <si>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</si>
  <si>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</si>
  <si>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</si>
  <si>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</si>
  <si>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</si>
  <si>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</si>
  <si>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</si>
  <si>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</si>
  <si>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</si>
  <si>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</si>
  <si>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</si>
  <si>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</si>
  <si>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</si>
  <si>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</si>
  <si>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</si>
  <si>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</si>
  <si>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</si>
  <si>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</si>
  <si>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</si>
  <si>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</si>
  <si>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</si>
  <si>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</si>
  <si>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</si>
  <si>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</si>
  <si>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</si>
  <si>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</si>
  <si>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</si>
  <si>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</si>
  <si>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</si>
  <si>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</si>
  <si>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</si>
  <si>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</si>
  <si>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</si>
  <si>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</si>
  <si>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</si>
  <si>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</si>
  <si>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</si>
  <si>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</si>
  <si>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</si>
  <si>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</si>
  <si>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</si>
  <si>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</si>
  <si>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</si>
  <si>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</si>
  <si>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</si>
  <si>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</si>
  <si>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</si>
  <si>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</si>
  <si>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</si>
  <si>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</si>
  <si>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</si>
  <si>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</si>
  <si>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</si>
  <si>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</si>
  <si>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</si>
  <si>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</si>
  <si>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</si>
  <si>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</si>
  <si>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</si>
  <si>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</si>
  <si>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</si>
  <si>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</si>
  <si>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</si>
  <si>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</si>
  <si>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</si>
  <si>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</si>
  <si>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</si>
  <si>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</si>
  <si>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</si>
  <si>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</si>
  <si>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</si>
  <si>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</si>
  <si>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</si>
  <si>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</si>
  <si>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</si>
  <si>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</si>
  <si>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</si>
  <si>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</si>
  <si>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</si>
  <si>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</si>
  <si>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</si>
  <si>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</si>
  <si>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</si>
  <si>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</si>
  <si>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</si>
  <si>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</si>
  <si>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</si>
  <si>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</si>
  <si>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</si>
  <si>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</si>
  <si>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</si>
  <si>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</si>
  <si>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</si>
  <si>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</si>
  <si>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</si>
  <si>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</si>
  <si>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</si>
  <si>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</si>
  <si>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</si>
  <si>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</si>
  <si>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</si>
  <si>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</si>
  <si>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</si>
  <si>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</si>
  <si>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</si>
  <si>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</si>
  <si>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</si>
  <si>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</si>
  <si>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</si>
  <si>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</si>
  <si>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</si>
  <si>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</si>
  <si>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</si>
  <si>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</si>
  <si>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</si>
  <si>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</si>
  <si>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</si>
  <si>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</si>
  <si>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</si>
  <si>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</si>
  <si>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</si>
  <si>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</si>
  <si>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</si>
  <si>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</si>
  <si>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</si>
  <si>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</si>
  <si>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</si>
  <si>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</si>
  <si>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</si>
  <si>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</si>
  <si>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</si>
  <si>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</si>
  <si>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</si>
  <si>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</si>
  <si>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</si>
  <si>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</si>
  <si>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</si>
  <si>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</si>
  <si>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</si>
  <si>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</si>
  <si>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</si>
  <si>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</si>
  <si>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</si>
  <si>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</si>
  <si>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</si>
  <si>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</si>
  <si>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</si>
  <si>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</si>
  <si>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</si>
  <si>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</si>
  <si>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</si>
  <si>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</si>
  <si>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</si>
  <si>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</si>
  <si>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</si>
  <si>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</si>
  <si>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</si>
  <si>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</si>
  <si>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</si>
  <si>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</si>
  <si>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</si>
  <si>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</si>
  <si>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</si>
  <si>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</si>
  <si>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</si>
  <si>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</si>
  <si>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</si>
  <si>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</si>
  <si>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</si>
  <si>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</si>
  <si>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</si>
  <si>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</si>
  <si>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</si>
  <si>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</si>
  <si>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</si>
  <si>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</si>
  <si>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</si>
  <si>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</si>
  <si>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</si>
  <si>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</si>
  <si>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</si>
  <si>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</si>
  <si>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</si>
  <si>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</si>
  <si>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</si>
  <si>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</si>
  <si>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</si>
  <si>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</si>
  <si>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</si>
  <si>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</si>
  <si>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</si>
  <si>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</si>
  <si>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</si>
  <si>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</si>
  <si>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</si>
  <si>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</si>
  <si>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</si>
  <si>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</si>
  <si>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</si>
  <si>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</si>
  <si>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</si>
  <si>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</si>
  <si>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</si>
  <si>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</si>
  <si>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</si>
  <si>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</si>
  <si>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</si>
  <si>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</si>
  <si>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</si>
  <si>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</si>
  <si>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</si>
  <si>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</si>
  <si>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</si>
  <si>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</si>
  <si>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</si>
  <si>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</si>
  <si>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</si>
  <si>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</si>
  <si>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</si>
  <si>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</si>
  <si>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</si>
  <si>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</si>
  <si>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</si>
  <si>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</si>
  <si>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</si>
  <si>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</si>
  <si>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</si>
  <si>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</si>
  <si>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</si>
  <si>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</si>
  <si>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</si>
  <si>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</si>
  <si>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</si>
  <si>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</si>
  <si>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</si>
  <si>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</si>
  <si>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</si>
  <si>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</si>
  <si>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</si>
  <si>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</si>
  <si>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</si>
  <si>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</si>
  <si>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</si>
  <si>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</si>
  <si>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</si>
  <si>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</si>
  <si>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</si>
  <si>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</si>
  <si>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</si>
  <si>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</si>
  <si>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</si>
  <si>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</si>
  <si>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</si>
  <si>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</si>
  <si>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</si>
  <si>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</si>
  <si>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</si>
  <si>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</si>
  <si>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</si>
  <si>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</si>
  <si>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</si>
  <si>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</si>
  <si>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</si>
  <si>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</si>
  <si>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</si>
  <si>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</si>
  <si>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</si>
  <si>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</si>
  <si>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</si>
  <si>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</si>
  <si>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</si>
  <si>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</si>
  <si>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</si>
  <si>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</si>
  <si>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</si>
  <si>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</si>
  <si>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</si>
  <si>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</si>
  <si>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</si>
  <si>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</si>
  <si>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</si>
  <si>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</si>
  <si>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</si>
  <si>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</si>
  <si>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</si>
  <si>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</si>
  <si>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</si>
  <si>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</si>
  <si>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</si>
  <si>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</si>
  <si>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</si>
  <si>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</si>
  <si>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</si>
  <si>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</si>
  <si>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</si>
  <si>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</si>
  <si>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</si>
  <si>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</si>
  <si>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</si>
  <si>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</si>
  <si>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</si>
  <si>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</si>
  <si>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</si>
  <si>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</si>
  <si>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</si>
  <si>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</si>
  <si>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</si>
  <si>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</si>
  <si>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</si>
  <si>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</si>
  <si>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</si>
  <si>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</si>
  <si>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</si>
  <si>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</si>
  <si>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</si>
  <si>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</si>
  <si>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</si>
  <si>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</si>
  <si>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</si>
  <si>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</si>
  <si>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</si>
  <si>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</si>
  <si>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</si>
  <si>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</si>
  <si>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</si>
  <si>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</si>
  <si>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</si>
  <si>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</si>
  <si>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</si>
  <si>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</si>
  <si>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</si>
  <si>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</si>
  <si>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</si>
  <si>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</si>
  <si>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</si>
  <si>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</si>
  <si>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</si>
  <si>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</si>
  <si>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</si>
  <si>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</si>
  <si>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</si>
  <si>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</si>
  <si>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</si>
  <si>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</si>
  <si>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</si>
  <si>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</si>
  <si>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</si>
  <si>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</si>
  <si>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</si>
  <si>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</si>
  <si>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</si>
  <si>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</si>
  <si>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</si>
  <si>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</si>
  <si>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</si>
  <si>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</si>
  <si>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</si>
  <si>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</si>
  <si>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</si>
  <si>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</si>
  <si>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</si>
  <si>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</si>
  <si>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</si>
  <si>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</si>
  <si>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</si>
  <si>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</si>
  <si>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</si>
  <si>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</si>
  <si>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</si>
  <si>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</si>
  <si>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</si>
  <si>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</si>
  <si>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</si>
  <si>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</si>
  <si>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</si>
  <si>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</si>
  <si>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</si>
  <si>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</si>
  <si>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</si>
  <si>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</si>
  <si>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</si>
  <si>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</si>
  <si>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</si>
  <si>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</si>
  <si>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</si>
  <si>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</si>
  <si>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</si>
  <si>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</si>
  <si>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</si>
  <si>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</si>
  <si>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</si>
  <si>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</si>
  <si>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</si>
  <si>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</si>
  <si>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</si>
  <si>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</si>
  <si>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</si>
  <si>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</si>
  <si>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</si>
  <si>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</si>
  <si>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</si>
  <si>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</si>
  <si>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</si>
  <si>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</si>
  <si>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</si>
  <si>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</si>
  <si>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</si>
  <si>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</si>
  <si>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</si>
  <si>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</si>
  <si>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</si>
  <si>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</si>
  <si>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</si>
  <si>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</si>
  <si>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</si>
  <si>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</si>
  <si>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</si>
  <si>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</si>
  <si>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</si>
  <si>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</si>
  <si>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</si>
  <si>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</si>
  <si>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</si>
  <si>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</si>
  <si>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</si>
  <si>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</si>
  <si>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</si>
  <si>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</si>
  <si>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</si>
  <si>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</si>
  <si>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</si>
  <si>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</si>
  <si>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</si>
  <si>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</si>
  <si>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</si>
  <si>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</si>
  <si>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</si>
  <si>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</si>
  <si>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</si>
  <si>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</si>
  <si>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</si>
  <si>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</si>
  <si>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</si>
  <si>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</si>
  <si>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</si>
  <si>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</si>
  <si>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</si>
  <si>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</si>
  <si>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</si>
  <si>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</si>
  <si>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</si>
  <si>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</si>
  <si>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</si>
  <si>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</si>
  <si>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</si>
  <si>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</si>
  <si>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</si>
  <si>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</si>
  <si>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</si>
  <si>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</si>
  <si>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</si>
  <si>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</si>
  <si>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</si>
  <si>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</si>
  <si>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</si>
  <si>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</si>
  <si>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</si>
  <si>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</si>
  <si>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</si>
  <si>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</si>
  <si>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</si>
  <si>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</si>
  <si>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</si>
  <si>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</si>
  <si>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</si>
  <si>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</si>
  <si>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</si>
  <si>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</si>
  <si>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</si>
  <si>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</si>
  <si>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</si>
  <si>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</si>
  <si>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</si>
  <si>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</si>
  <si>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</si>
  <si>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</si>
  <si>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</si>
  <si>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</si>
  <si>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</si>
  <si>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</si>
  <si>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</si>
  <si>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</si>
  <si>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</si>
  <si>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</si>
  <si>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</si>
  <si>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</si>
  <si>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</si>
  <si>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</si>
  <si>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</si>
  <si>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</si>
  <si>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</si>
  <si>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</si>
  <si>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</si>
  <si>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</si>
  <si>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</si>
  <si>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</si>
  <si>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</si>
  <si>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</si>
  <si>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</si>
  <si>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</si>
  <si>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</si>
  <si>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</si>
  <si>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</si>
  <si>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</si>
  <si>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</si>
  <si>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</si>
  <si>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</si>
  <si>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</si>
  <si>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</si>
  <si>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</si>
  <si>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</si>
  <si>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</si>
  <si>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</si>
  <si>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</si>
  <si>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</si>
  <si>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</si>
  <si>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</si>
  <si>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</si>
  <si>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</si>
  <si>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</si>
  <si>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</si>
  <si>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</si>
  <si>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</si>
  <si>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</si>
  <si>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</si>
  <si>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</si>
  <si>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</si>
  <si>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</si>
  <si>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</si>
  <si>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</si>
  <si>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</si>
  <si>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</si>
  <si>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</si>
  <si>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</si>
  <si>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</si>
  <si>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</si>
  <si>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</si>
  <si>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</si>
  <si>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</si>
  <si>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</si>
  <si>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</si>
  <si>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</si>
  <si>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</si>
  <si>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</si>
  <si>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</si>
  <si>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</si>
  <si>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</si>
  <si>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</si>
  <si>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</si>
  <si>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</si>
  <si>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</si>
  <si>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</si>
  <si>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</si>
  <si>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</si>
  <si>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</si>
  <si>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</si>
  <si>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</si>
  <si>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</si>
  <si>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</si>
  <si>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</si>
  <si>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</si>
  <si>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</si>
  <si>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</si>
  <si>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</si>
  <si>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</si>
  <si>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</si>
  <si>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</si>
  <si>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</si>
  <si>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</si>
  <si>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</si>
  <si>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</si>
  <si>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</si>
  <si>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</si>
  <si>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</si>
  <si>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</si>
  <si>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</si>
  <si>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</si>
  <si>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</si>
  <si>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</si>
  <si>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</si>
  <si>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</si>
  <si>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</si>
  <si>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</si>
  <si>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</si>
  <si>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</si>
  <si>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</si>
  <si>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</si>
  <si>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</si>
  <si>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</si>
  <si>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</si>
  <si>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</si>
  <si>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</si>
  <si>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</si>
  <si>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</si>
  <si>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</si>
  <si>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</si>
  <si>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</si>
  <si>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</si>
  <si>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</si>
  <si>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</si>
  <si>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</si>
  <si>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</si>
  <si>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</si>
  <si>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</si>
  <si>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</si>
  <si>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</si>
  <si>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</si>
  <si>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</si>
  <si>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</si>
  <si>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</si>
  <si>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</si>
  <si>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</si>
  <si>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</si>
  <si>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</si>
  <si>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</si>
  <si>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</si>
  <si>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</si>
  <si>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</si>
  <si>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</si>
  <si>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</si>
  <si>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</si>
  <si>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</si>
  <si>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</si>
  <si>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</si>
  <si>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</si>
  <si>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</si>
  <si>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</si>
  <si>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</si>
  <si>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</si>
  <si>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</si>
  <si>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</si>
  <si>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</si>
  <si>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</si>
  <si>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</si>
  <si>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</si>
  <si>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</si>
  <si>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</si>
  <si>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</si>
  <si>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</si>
  <si>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</si>
  <si>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</si>
  <si>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</si>
  <si>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</si>
  <si>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</si>
  <si>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</si>
  <si>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</si>
  <si>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</si>
  <si>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</si>
  <si>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</si>
  <si>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</si>
  <si>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</si>
  <si>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</si>
  <si>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</si>
  <si>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</si>
  <si>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</si>
  <si>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</si>
  <si>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</si>
  <si>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</si>
  <si>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</si>
  <si>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</si>
  <si>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</si>
  <si>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</si>
  <si>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</si>
  <si>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</si>
  <si>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</si>
  <si>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</si>
  <si>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</si>
  <si>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</si>
  <si>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</si>
  <si>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</si>
  <si>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</si>
  <si>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</si>
  <si>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</si>
  <si>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</si>
  <si>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</si>
  <si>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</si>
  <si>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</si>
  <si>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</si>
  <si>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</si>
  <si>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</si>
  <si>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</si>
  <si>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</si>
  <si>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</si>
  <si>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</si>
  <si>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</si>
  <si>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</si>
  <si>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</si>
  <si>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</si>
  <si>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</si>
  <si>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</si>
  <si>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</si>
  <si>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</si>
  <si>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</si>
  <si>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</si>
  <si>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</si>
  <si>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</si>
  <si>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</si>
  <si>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</si>
  <si>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</si>
  <si>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</si>
  <si>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</si>
  <si>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</si>
  <si>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</si>
  <si>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</si>
  <si>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</si>
  <si>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</si>
  <si>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</si>
  <si>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</si>
  <si>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</si>
  <si>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</si>
  <si>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</si>
  <si>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</si>
  <si>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</si>
  <si>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</si>
  <si>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</si>
  <si>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</si>
  <si>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</si>
  <si>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</si>
  <si>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</si>
  <si>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</si>
  <si>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</si>
  <si>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</si>
  <si>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</si>
  <si>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</si>
  <si>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</si>
  <si>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</si>
  <si>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</si>
  <si>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</si>
  <si>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</si>
  <si>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</si>
  <si>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</si>
  <si>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</si>
  <si>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</si>
  <si>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</si>
  <si>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</si>
  <si>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</si>
  <si>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</si>
  <si>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</si>
  <si>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</si>
  <si>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</si>
  <si>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</si>
  <si>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</si>
  <si>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</si>
  <si>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</si>
  <si>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</si>
  <si>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</si>
  <si>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</si>
  <si>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</si>
  <si>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</si>
  <si>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</si>
  <si>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</si>
  <si>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</si>
  <si>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</si>
  <si>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</si>
  <si>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</si>
  <si>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</si>
  <si>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</si>
  <si>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</si>
  <si>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</si>
  <si>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</si>
  <si>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</si>
  <si>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</si>
  <si>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</si>
  <si>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</si>
  <si>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</si>
  <si>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</si>
  <si>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</si>
  <si>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</si>
  <si>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</si>
  <si>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</si>
  <si>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</si>
  <si>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</si>
  <si>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</si>
  <si>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</si>
  <si>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</si>
  <si>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</si>
  <si>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</si>
  <si>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</si>
  <si>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</si>
  <si>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</si>
  <si>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</si>
  <si>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</si>
  <si>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</si>
  <si>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</si>
  <si>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</si>
  <si>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</si>
  <si>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</si>
  <si>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</si>
  <si>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</si>
  <si>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</si>
  <si>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</si>
  <si>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</si>
  <si>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</si>
  <si>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</si>
  <si>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</si>
  <si>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</si>
  <si>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</si>
  <si>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</si>
  <si>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</si>
  <si>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</si>
  <si>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</si>
  <si>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</si>
  <si>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</si>
  <si>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</si>
  <si>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</si>
  <si>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</si>
  <si>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</si>
  <si>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</si>
  <si>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</si>
  <si>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</si>
  <si>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</si>
  <si>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</si>
  <si>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</si>
  <si>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</si>
  <si>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</si>
  <si>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</si>
  <si>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</si>
  <si>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</si>
  <si>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</si>
  <si>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</si>
  <si>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</si>
  <si>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</si>
  <si>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</si>
  <si>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</si>
  <si>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</si>
  <si>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</si>
  <si>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</si>
  <si>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</si>
  <si>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</si>
  <si>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</si>
  <si>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</si>
  <si>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</si>
  <si>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</si>
  <si>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</si>
  <si>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</si>
  <si>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</si>
  <si>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</si>
  <si>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</si>
  <si>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</si>
  <si>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</si>
  <si>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</si>
  <si>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</si>
  <si>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</si>
  <si>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</si>
  <si>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</si>
  <si>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</si>
  <si>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</si>
  <si>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</si>
  <si>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</si>
  <si>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</si>
  <si>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</si>
  <si>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</si>
  <si>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</si>
  <si>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</si>
  <si>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</si>
  <si>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</si>
  <si>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</si>
  <si>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</si>
  <si>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</si>
  <si>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</si>
  <si>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</si>
  <si>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</si>
  <si>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</si>
  <si>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</si>
  <si>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</si>
  <si>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</si>
  <si>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</si>
  <si>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</si>
  <si>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</si>
  <si>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</si>
  <si>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</si>
  <si>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</si>
  <si>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</si>
  <si>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</si>
  <si>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</si>
  <si>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</si>
  <si>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</si>
  <si>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</si>
  <si>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</si>
  <si>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</si>
  <si>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</si>
  <si>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</si>
  <si>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</si>
  <si>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</si>
  <si>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</si>
  <si>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</si>
  <si>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</si>
  <si>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</si>
  <si>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</si>
  <si>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</si>
  <si>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</si>
  <si>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</si>
  <si>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</si>
  <si>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</si>
  <si>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</si>
  <si>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</si>
  <si>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</si>
  <si>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</si>
  <si>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</si>
  <si>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</si>
  <si>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</si>
  <si>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</si>
  <si>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</si>
  <si>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</si>
  <si>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</si>
  <si>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</si>
  <si>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</si>
  <si>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</si>
  <si>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</si>
  <si>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</si>
  <si>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</si>
  <si>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</si>
  <si>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</si>
  <si>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</si>
  <si>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</si>
  <si>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</si>
  <si>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</si>
  <si>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</si>
  <si>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</si>
  <si>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</si>
  <si>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</si>
  <si>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</si>
  <si>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</si>
  <si>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</si>
  <si>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</si>
  <si>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</si>
  <si>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</si>
  <si>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</si>
  <si>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</si>
  <si>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</si>
  <si>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</si>
  <si>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</si>
  <si>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</si>
  <si>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</si>
  <si>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</si>
  <si>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</si>
  <si>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</si>
  <si>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</si>
  <si>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</si>
  <si>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</si>
  <si>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</si>
  <si>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</si>
  <si>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</si>
  <si>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</si>
  <si>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</si>
  <si>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</si>
  <si>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</si>
  <si>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</si>
  <si>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</si>
  <si>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</si>
  <si>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</si>
  <si>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</si>
  <si>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</si>
  <si>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</si>
  <si>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</si>
  <si>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</si>
  <si>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</si>
  <si>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</si>
  <si>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</si>
  <si>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</si>
  <si>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</si>
  <si>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</si>
  <si>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</si>
  <si>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</si>
  <si>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</si>
  <si>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</si>
  <si>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</si>
  <si>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</si>
  <si>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</si>
  <si>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</si>
  <si>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</si>
  <si>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</si>
  <si>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</si>
  <si>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</si>
  <si>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</si>
  <si>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</si>
  <si>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</si>
  <si>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</si>
  <si>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</si>
  <si>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</si>
  <si>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</si>
  <si>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</si>
  <si>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</si>
  <si>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</si>
  <si>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</si>
  <si>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</si>
  <si>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</si>
  <si>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</si>
  <si>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</si>
  <si>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</si>
  <si>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</si>
  <si>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</si>
  <si>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</si>
  <si>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</si>
  <si>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</si>
  <si>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</si>
  <si>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</si>
  <si>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</si>
  <si>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</si>
  <si>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</si>
  <si>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</si>
  <si>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</si>
  <si>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</si>
  <si>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</si>
  <si>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</si>
  <si>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</si>
  <si>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</si>
  <si>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</si>
  <si>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</si>
  <si>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</si>
  <si>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</si>
  <si>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</si>
  <si>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</si>
  <si>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</si>
  <si>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</si>
  <si>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</si>
  <si>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</si>
  <si>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</si>
  <si>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</si>
  <si>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</si>
  <si>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</si>
  <si>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</si>
  <si>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</si>
  <si>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</si>
  <si>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</si>
  <si>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</si>
  <si>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</si>
  <si>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</si>
  <si>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</si>
  <si>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</si>
  <si>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</si>
  <si>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</si>
  <si>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</si>
  <si>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</si>
  <si>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</si>
  <si>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</si>
  <si>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</si>
  <si>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</si>
  <si>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</si>
  <si>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</si>
  <si>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</si>
  <si>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</si>
  <si>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</si>
  <si>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</si>
  <si>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</si>
  <si>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</si>
  <si>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</si>
  <si>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</si>
  <si>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</si>
  <si>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</si>
  <si>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</si>
  <si>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</si>
  <si>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</si>
  <si>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</si>
  <si>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</si>
  <si>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</si>
  <si>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</si>
  <si>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</si>
  <si>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</si>
  <si>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</si>
  <si>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</si>
  <si>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</si>
  <si>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</si>
  <si>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</si>
  <si>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</si>
  <si>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</si>
  <si>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</si>
  <si>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</si>
  <si>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</si>
  <si>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</si>
  <si>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</si>
  <si>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</si>
  <si>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</si>
  <si>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</si>
  <si>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</si>
  <si>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</si>
  <si>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</si>
  <si>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</si>
  <si>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</si>
  <si>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</si>
  <si>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</si>
  <si>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</si>
  <si>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</si>
  <si>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</si>
  <si>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</si>
  <si>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</si>
  <si>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</si>
  <si>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</si>
  <si>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</si>
  <si>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</si>
  <si>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</si>
  <si>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</si>
  <si>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</si>
  <si>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</si>
  <si>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</si>
  <si>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</si>
  <si>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</si>
  <si>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</si>
  <si>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</si>
  <si>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</si>
  <si>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</si>
  <si>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</si>
  <si>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</si>
  <si>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</si>
  <si>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</si>
  <si>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</si>
  <si>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</si>
  <si>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</si>
  <si>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</si>
  <si>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</si>
  <si>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</si>
  <si>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</si>
  <si>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</si>
  <si>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</si>
  <si>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</si>
  <si>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</si>
  <si>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</si>
  <si>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</si>
  <si>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</si>
  <si>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</si>
  <si>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</si>
  <si>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</si>
  <si>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</si>
  <si>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</si>
  <si>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</si>
  <si>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</si>
  <si>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</si>
  <si>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</si>
  <si>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</si>
  <si>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</si>
  <si>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</si>
  <si>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</si>
  <si>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</si>
  <si>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</si>
  <si>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</si>
  <si>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</si>
  <si>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</si>
  <si>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</si>
  <si>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</si>
  <si>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</si>
  <si>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</si>
  <si>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</si>
  <si>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</si>
  <si>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</si>
  <si>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</si>
  <si>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</si>
  <si>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</si>
  <si>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</si>
  <si>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</si>
  <si>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</si>
  <si>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</si>
  <si>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</si>
  <si>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</si>
  <si>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</si>
  <si>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</si>
  <si>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</si>
  <si>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</si>
  <si>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</si>
  <si>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</si>
  <si>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</si>
  <si>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</si>
  <si>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</si>
  <si>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</si>
  <si>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</si>
  <si>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</si>
  <si>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</si>
  <si>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</si>
  <si>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</si>
  <si>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</si>
  <si>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</si>
  <si>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</si>
  <si>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</si>
  <si>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</si>
  <si>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</si>
  <si>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</si>
  <si>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</si>
  <si>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</si>
  <si>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</si>
  <si>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</si>
  <si>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</si>
  <si>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</si>
  <si>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</si>
  <si>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</si>
  <si>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</si>
  <si>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</si>
  <si>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</si>
  <si>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</si>
  <si>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</si>
  <si>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</si>
  <si>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</si>
  <si>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</si>
  <si>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</si>
  <si>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</si>
  <si>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</si>
  <si>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</si>
  <si>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</si>
  <si>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</si>
  <si>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</si>
  <si>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</si>
  <si>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</si>
  <si>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</si>
  <si>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</si>
  <si>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</si>
  <si>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</si>
  <si>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</si>
  <si>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</si>
  <si>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</si>
  <si>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</si>
  <si>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</si>
  <si>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</si>
  <si>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</si>
  <si>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</si>
  <si>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</si>
  <si>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</si>
  <si>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</si>
  <si>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</si>
  <si>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</si>
  <si>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</si>
  <si>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</si>
  <si>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</si>
  <si>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</si>
  <si>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</si>
  <si>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</si>
  <si>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</si>
  <si>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</si>
  <si>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</si>
  <si>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</si>
  <si>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</si>
  <si>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</si>
  <si>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</si>
  <si>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</si>
  <si>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</si>
  <si>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</si>
  <si>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</si>
  <si>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</si>
  <si>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</si>
  <si>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</si>
  <si>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</si>
  <si>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</si>
  <si>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</si>
  <si>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</si>
  <si>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</si>
  <si>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</si>
  <si>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</si>
  <si>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</si>
  <si>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</si>
  <si>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</si>
  <si>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</si>
  <si>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</si>
  <si>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</si>
  <si>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</si>
  <si>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</si>
  <si>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</si>
  <si>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</si>
  <si>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</si>
  <si>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</si>
  <si>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</si>
  <si>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</si>
  <si>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</si>
  <si>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</si>
  <si>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</si>
  <si>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</si>
  <si>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</si>
  <si>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</si>
  <si>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</si>
  <si>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</si>
  <si>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</si>
  <si>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</si>
  <si>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</si>
  <si>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</si>
  <si>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</si>
  <si>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</si>
  <si>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</si>
  <si>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</si>
  <si>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</si>
  <si>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</si>
  <si>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</si>
  <si>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</si>
  <si>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</si>
  <si>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</si>
  <si>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</si>
  <si>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</si>
  <si>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</si>
  <si>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</si>
  <si>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</si>
  <si>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</si>
  <si>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</si>
  <si>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</si>
  <si>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</si>
  <si>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</si>
  <si>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</si>
  <si>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</si>
  <si>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</si>
  <si>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</si>
  <si>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</si>
  <si>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</si>
  <si>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</si>
  <si>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</si>
  <si>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</si>
  <si>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</si>
  <si>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</si>
  <si>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</si>
  <si>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</si>
  <si>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</si>
  <si>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</si>
  <si>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</si>
  <si>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</si>
  <si>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</si>
  <si>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</si>
  <si>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</si>
  <si>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</si>
  <si>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</si>
  <si>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</si>
  <si>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</si>
  <si>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</si>
  <si>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</si>
  <si>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</si>
  <si>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</si>
  <si>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</si>
  <si>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</si>
  <si>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</si>
  <si>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</si>
  <si>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</si>
  <si>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</si>
  <si>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</si>
  <si>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</si>
  <si>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</si>
  <si>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</si>
  <si>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</si>
  <si>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</si>
  <si>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</si>
  <si>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</si>
  <si>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</si>
  <si>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</si>
  <si>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</si>
  <si>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</si>
  <si>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</si>
  <si>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</si>
  <si>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</si>
  <si>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</si>
  <si>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</si>
  <si>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</si>
  <si>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</si>
  <si>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</si>
  <si>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</si>
  <si>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</si>
  <si>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</si>
  <si>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</si>
  <si>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</si>
  <si>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</si>
  <si>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</si>
  <si>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</si>
  <si>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</si>
  <si>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</si>
  <si>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</si>
  <si>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</si>
  <si>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</si>
  <si>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</si>
  <si>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</si>
  <si>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</si>
  <si>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</si>
  <si>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</si>
  <si>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</si>
  <si>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</si>
  <si>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</si>
  <si>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</si>
  <si>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</si>
  <si>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</si>
  <si>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</si>
  <si>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</si>
  <si>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</si>
  <si>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</si>
  <si>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</si>
  <si>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</si>
  <si>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</si>
  <si>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</si>
  <si>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</si>
  <si>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</si>
  <si>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</si>
  <si>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</si>
  <si>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</si>
  <si>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</si>
  <si>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</si>
  <si>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</si>
  <si>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</si>
  <si>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</si>
  <si>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</si>
  <si>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</si>
  <si>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</si>
  <si>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</si>
  <si>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</si>
  <si>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</si>
  <si>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</si>
  <si>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</si>
  <si>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</si>
  <si>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</si>
  <si>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</si>
  <si>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</si>
  <si>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</si>
  <si>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</si>
  <si>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</si>
  <si>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</si>
  <si>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</si>
  <si>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</si>
  <si>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</si>
  <si>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</si>
  <si>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</si>
  <si>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</si>
  <si>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</si>
  <si>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</si>
  <si>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</si>
  <si>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</si>
  <si>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</si>
  <si>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</si>
  <si>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</si>
  <si>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</si>
  <si>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</si>
  <si>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</si>
  <si>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</si>
  <si>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</si>
  <si>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</si>
  <si>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</si>
  <si>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</si>
  <si>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</si>
  <si>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</si>
  <si>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</si>
  <si>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</si>
  <si>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</si>
  <si>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</si>
  <si>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</si>
  <si>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</si>
  <si>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</si>
  <si>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</si>
  <si>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</si>
  <si>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</si>
  <si>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</si>
  <si>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</si>
  <si>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</si>
  <si>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</si>
  <si>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</si>
  <si>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</si>
  <si>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</si>
  <si>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</si>
  <si>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</si>
  <si>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</si>
  <si>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</si>
  <si>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</si>
  <si>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</si>
  <si>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</si>
  <si>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</si>
  <si>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</si>
  <si>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</si>
  <si>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</si>
  <si>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</si>
  <si>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</si>
  <si>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</si>
  <si>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</si>
  <si>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</si>
  <si>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</si>
  <si>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</si>
  <si>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</si>
  <si>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</si>
  <si>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</si>
  <si>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</si>
  <si>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</si>
  <si>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</si>
  <si>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</si>
  <si>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</si>
  <si>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</si>
  <si>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</si>
  <si>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</si>
  <si>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</si>
  <si>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</si>
  <si>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</si>
  <si>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</si>
  <si>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</si>
  <si>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</si>
  <si>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</si>
  <si>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</si>
  <si>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</si>
  <si>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</si>
  <si>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</si>
  <si>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</si>
  <si>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</si>
  <si>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</si>
  <si>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</si>
  <si>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</si>
  <si>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</si>
  <si>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</si>
  <si>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</si>
  <si>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</si>
  <si>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</si>
  <si>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</si>
  <si>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</si>
  <si>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</si>
  <si>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</si>
  <si>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</si>
  <si>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</si>
  <si>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</si>
  <si>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</si>
  <si>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</si>
  <si>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</si>
  <si>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</si>
  <si>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</si>
  <si>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</si>
  <si>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</si>
  <si>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</si>
  <si>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</si>
  <si>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</si>
  <si>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</si>
  <si>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</si>
  <si>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</si>
  <si>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</si>
  <si>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</si>
  <si>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</si>
  <si>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</si>
  <si>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</si>
  <si>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</si>
  <si>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</si>
  <si>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</si>
  <si>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</si>
  <si>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</si>
  <si>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</si>
  <si>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</si>
  <si>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</si>
  <si>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</si>
  <si>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</si>
  <si>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</si>
  <si>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</si>
  <si>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</si>
  <si>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</si>
  <si>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</si>
  <si>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</si>
  <si>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</si>
  <si>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</si>
  <si>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</si>
  <si>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</si>
  <si>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</si>
  <si>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</si>
  <si>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</si>
  <si>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</si>
  <si>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</si>
  <si>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</si>
  <si>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</si>
  <si>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</si>
  <si>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</si>
  <si>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</si>
  <si>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</si>
  <si>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</si>
  <si>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</si>
  <si>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</si>
  <si>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</si>
  <si>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</si>
  <si>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</si>
  <si>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</si>
  <si>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</si>
  <si>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</si>
  <si>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</si>
  <si>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</si>
  <si>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</si>
  <si>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</si>
  <si>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</si>
  <si>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</si>
  <si>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</si>
  <si>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</si>
  <si>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</si>
  <si>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</si>
  <si>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</si>
  <si>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</si>
  <si>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</si>
  <si>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</si>
  <si>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</si>
  <si>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</si>
  <si>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</si>
  <si>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</si>
  <si>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</si>
  <si>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</si>
  <si>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</si>
  <si>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</si>
  <si>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</si>
  <si>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</si>
  <si>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</si>
  <si>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</si>
  <si>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</si>
  <si>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</si>
  <si>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</si>
  <si>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</si>
  <si>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</si>
  <si>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</si>
  <si>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</si>
  <si>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</si>
  <si>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</si>
  <si>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</si>
  <si>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</si>
  <si>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</si>
  <si>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</si>
  <si>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</si>
  <si>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</si>
  <si>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</si>
  <si>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</si>
  <si>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</si>
  <si>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</si>
  <si>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</si>
  <si>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</si>
  <si>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</si>
  <si>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</si>
  <si>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</si>
  <si>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</si>
  <si>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</si>
  <si>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</si>
  <si>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</si>
  <si>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</si>
  <si>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</si>
  <si>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</si>
  <si>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</si>
  <si>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</si>
  <si>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</si>
  <si>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</si>
  <si>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</si>
  <si>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</si>
  <si>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</si>
  <si>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</si>
  <si>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</si>
  <si>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</si>
  <si>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</si>
  <si>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</si>
  <si>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</si>
  <si>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</si>
  <si>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</si>
  <si>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</si>
  <si>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</si>
  <si>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</si>
  <si>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</si>
  <si>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</si>
  <si>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</si>
  <si>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</si>
  <si>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</si>
  <si>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</si>
  <si>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</si>
  <si>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</si>
  <si>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</si>
  <si>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</si>
  <si>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</si>
  <si>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</si>
  <si>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</si>
  <si>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</si>
  <si>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</si>
  <si>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</si>
  <si>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</si>
  <si>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</si>
  <si>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</si>
  <si>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</si>
  <si>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</si>
  <si>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</si>
  <si>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</si>
  <si>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</si>
  <si>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</si>
  <si>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</si>
  <si>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</si>
  <si>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</si>
  <si>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</si>
  <si>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</si>
  <si>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</si>
  <si>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</si>
  <si>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</si>
  <si>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</si>
  <si>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</si>
  <si>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</si>
  <si>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</si>
  <si>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</si>
  <si>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</si>
  <si>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</si>
  <si>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</si>
  <si>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</si>
  <si>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</si>
  <si>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</si>
  <si>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</si>
  <si>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</si>
  <si>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</si>
  <si>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</si>
  <si>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</si>
  <si>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</si>
  <si>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</si>
  <si>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</si>
  <si>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</si>
  <si>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</si>
  <si>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</si>
  <si>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</si>
  <si>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</si>
  <si>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</si>
  <si>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</si>
  <si>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</si>
  <si>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</si>
  <si>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</si>
  <si>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</si>
  <si>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</si>
  <si>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</si>
  <si>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</si>
  <si>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</si>
  <si>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</si>
  <si>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</si>
  <si>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</si>
  <si>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</si>
  <si>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</si>
  <si>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</si>
  <si>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</si>
  <si>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</si>
  <si>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</si>
  <si>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</si>
  <si>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</si>
  <si>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</si>
  <si>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</si>
  <si>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</si>
  <si>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</si>
  <si>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</si>
  <si>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</si>
  <si>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</si>
  <si>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</si>
  <si>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</si>
  <si>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</si>
  <si>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</si>
  <si>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</si>
  <si>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</si>
  <si>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</si>
  <si>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</si>
  <si>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</si>
  <si>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</si>
  <si>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</si>
  <si>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</si>
  <si>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</si>
  <si>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</si>
  <si>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</si>
  <si>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</si>
  <si>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</si>
  <si>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</si>
  <si>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</si>
  <si>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</si>
  <si>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</si>
  <si>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</si>
  <si>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</si>
  <si>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</si>
  <si>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</si>
  <si>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</si>
  <si>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</si>
  <si>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</si>
  <si>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</si>
  <si>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</si>
  <si>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</si>
  <si>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</si>
  <si>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</si>
  <si>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</si>
  <si>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</si>
  <si>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</si>
  <si>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</si>
  <si>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</si>
  <si>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</si>
  <si>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</si>
  <si>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</si>
  <si>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</si>
  <si>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</si>
  <si>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</si>
  <si>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</si>
  <si>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</si>
  <si>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</si>
  <si>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</si>
  <si>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</si>
  <si>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</si>
  <si>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</si>
  <si>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</si>
  <si>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</si>
  <si>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</si>
  <si>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</si>
  <si>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</si>
  <si>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</si>
  <si>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</si>
  <si>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</si>
  <si>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</si>
  <si>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</si>
  <si>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</si>
  <si>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</si>
  <si>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</si>
  <si>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</si>
  <si>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</si>
  <si>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</si>
  <si>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</si>
  <si>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</si>
  <si>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</si>
  <si>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</si>
  <si>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</si>
  <si>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</si>
  <si>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</si>
  <si>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</si>
  <si>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</si>
  <si>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</si>
  <si>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</si>
  <si>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</si>
  <si>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</si>
  <si>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</si>
  <si>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</si>
  <si>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</si>
  <si>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</si>
  <si>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</si>
  <si>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</si>
  <si>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</si>
  <si>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</si>
  <si>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</si>
  <si>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</si>
  <si>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</si>
  <si>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</si>
  <si>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</si>
  <si>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</si>
  <si>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</si>
  <si>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</si>
  <si>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</si>
  <si>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</si>
  <si>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</si>
  <si>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</si>
  <si>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</si>
  <si>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</si>
  <si>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</si>
  <si>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</si>
  <si>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</si>
  <si>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</si>
  <si>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</si>
  <si>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</si>
  <si>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</si>
  <si>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</si>
  <si>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</si>
  <si>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</si>
  <si>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</si>
  <si>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</si>
  <si>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</si>
  <si>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</si>
  <si>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</si>
  <si>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</si>
  <si>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</si>
  <si>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</si>
  <si>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</si>
  <si>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</si>
  <si>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</si>
  <si>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</si>
  <si>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</si>
  <si>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</si>
  <si>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</si>
  <si>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</si>
  <si>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</si>
  <si>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</si>
  <si>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</si>
  <si>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</si>
  <si>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</si>
  <si>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</si>
  <si>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</si>
  <si>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</si>
  <si>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</si>
  <si>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</si>
  <si>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</si>
  <si>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</si>
  <si>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</si>
  <si>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</si>
  <si>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</si>
  <si>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</si>
  <si>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</si>
  <si>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</si>
  <si>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</si>
  <si>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</si>
  <si>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</si>
  <si>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</si>
  <si>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</si>
  <si>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</si>
  <si>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</si>
  <si>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</si>
  <si>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</si>
  <si>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</si>
  <si>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</si>
  <si>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</si>
  <si>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</si>
  <si>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</si>
  <si>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</si>
  <si>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</si>
  <si>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</si>
  <si>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</si>
  <si>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</si>
  <si>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</si>
  <si>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</si>
  <si>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</si>
  <si>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</si>
  <si>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</si>
  <si>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</si>
  <si>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</si>
  <si>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</si>
  <si>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</si>
  <si>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</si>
  <si>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</si>
  <si>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</si>
  <si>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</si>
  <si>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</si>
  <si>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</si>
  <si>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</si>
  <si>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</si>
  <si>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</si>
  <si>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</si>
  <si>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</si>
  <si>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</si>
  <si>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</si>
  <si>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</si>
  <si>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</si>
  <si>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</si>
  <si>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</si>
  <si>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</si>
  <si>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</si>
  <si>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</si>
  <si>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</si>
  <si>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</si>
  <si>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</si>
  <si>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</si>
  <si>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</si>
  <si>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</si>
  <si>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</si>
  <si>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</si>
  <si>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</si>
  <si>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</si>
  <si>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</si>
  <si>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</si>
  <si>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</si>
  <si>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</si>
  <si>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</si>
  <si>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</si>
  <si>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</si>
  <si>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</si>
  <si>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</si>
  <si>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</si>
  <si>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</si>
  <si>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</si>
  <si>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</si>
  <si>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</si>
  <si>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</si>
  <si>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</si>
  <si>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</si>
  <si>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</si>
  <si>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</si>
  <si>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</si>
  <si>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</si>
  <si>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</si>
  <si>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</si>
  <si>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</si>
  <si>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</si>
  <si>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</si>
  <si>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</si>
  <si>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</si>
  <si>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</si>
  <si>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</si>
  <si>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</si>
  <si>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</si>
  <si>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</si>
  <si>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</si>
  <si>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</si>
  <si>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</si>
  <si>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</si>
  <si>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</si>
  <si>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</si>
  <si>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</si>
  <si>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</si>
  <si>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</si>
  <si>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</si>
  <si>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</si>
  <si>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</si>
  <si>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</si>
  <si>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</si>
  <si>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</si>
  <si>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</si>
  <si>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</si>
  <si>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</si>
  <si>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</si>
  <si>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</si>
  <si>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</si>
  <si>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</si>
  <si>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</si>
  <si>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</si>
  <si>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</si>
  <si>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</si>
  <si>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</si>
  <si>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</si>
  <si>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</si>
  <si>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</si>
  <si>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</si>
  <si>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</si>
  <si>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</si>
  <si>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</si>
  <si>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</si>
  <si>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</si>
  <si>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</si>
  <si>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</si>
  <si>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</si>
  <si>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</si>
  <si>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</si>
  <si>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</si>
  <si>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</si>
  <si>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</si>
  <si>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</si>
  <si>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</si>
  <si>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</si>
  <si>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</si>
  <si>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</si>
  <si>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</si>
  <si>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</si>
  <si>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</si>
  <si>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</si>
  <si>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</si>
  <si>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</si>
  <si>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</si>
  <si>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</si>
  <si>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</si>
  <si>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</si>
  <si>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</si>
  <si>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</si>
  <si>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</si>
  <si>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</si>
  <si>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</si>
  <si>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</si>
  <si>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</si>
  <si>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</si>
  <si>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</si>
  <si>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</si>
  <si>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</si>
  <si>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</si>
  <si>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</si>
  <si>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</si>
  <si>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</si>
  <si>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</si>
  <si>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</si>
  <si>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</si>
  <si>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</si>
  <si>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</si>
  <si>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</si>
  <si>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</si>
  <si>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</si>
  <si>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</si>
  <si>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</si>
  <si>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</si>
  <si>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</si>
  <si>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</si>
  <si>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</si>
  <si>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</si>
  <si>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</si>
  <si>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</si>
  <si>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</si>
  <si>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</si>
  <si>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</si>
  <si>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</si>
  <si>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</si>
  <si>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</si>
  <si>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</si>
  <si>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</si>
  <si>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</si>
  <si>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</si>
  <si>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</si>
  <si>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</si>
  <si>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</si>
  <si>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</si>
  <si>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</si>
  <si>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</si>
  <si>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</si>
  <si>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</si>
  <si>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</si>
  <si>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</si>
  <si>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</si>
  <si>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</si>
  <si>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</si>
  <si>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</si>
  <si>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</si>
  <si>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</si>
  <si>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</si>
  <si>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</si>
  <si>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</si>
  <si>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</si>
  <si>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</si>
  <si>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</si>
  <si>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</si>
  <si>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</si>
  <si>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</si>
  <si>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</si>
  <si>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</si>
  <si>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</si>
  <si>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</si>
  <si>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</si>
  <si>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</si>
  <si>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</si>
  <si>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</si>
  <si>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</si>
  <si>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</si>
  <si>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</si>
  <si>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</si>
  <si>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</si>
  <si>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</si>
  <si>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</si>
  <si>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</si>
  <si>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</si>
  <si>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</si>
  <si>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</si>
  <si>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</si>
  <si>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</si>
  <si>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</si>
  <si>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</si>
  <si>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</si>
  <si>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</si>
  <si>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</si>
  <si>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</si>
  <si>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</si>
  <si>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</si>
  <si>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</si>
  <si>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</si>
  <si>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</si>
  <si>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</si>
  <si>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</si>
  <si>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</si>
  <si>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</si>
  <si>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</si>
  <si>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</si>
  <si>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</si>
  <si>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</si>
  <si>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</si>
  <si>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</si>
  <si>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</si>
  <si>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</si>
  <si>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</si>
  <si>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</si>
  <si>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</si>
  <si>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</si>
  <si>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</si>
  <si>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</si>
  <si>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</si>
  <si>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</si>
  <si>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</si>
  <si>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</si>
  <si>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</si>
  <si>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</si>
  <si>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</si>
  <si>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</si>
  <si>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</si>
  <si>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</si>
  <si>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</si>
  <si>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</si>
  <si>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</si>
  <si>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</si>
  <si>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</si>
  <si>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</si>
  <si>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</si>
  <si>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</si>
  <si>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</si>
  <si>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</si>
  <si>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</si>
  <si>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</si>
  <si>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</si>
  <si>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</si>
  <si>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</si>
  <si>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</si>
  <si>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</si>
  <si>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</si>
  <si>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</si>
  <si>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</si>
  <si>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</si>
  <si>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</si>
  <si>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</si>
  <si>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</si>
  <si>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</si>
  <si>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</si>
  <si>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</si>
  <si>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</si>
  <si>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</si>
  <si>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</si>
  <si>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</si>
  <si>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</si>
  <si>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</si>
  <si>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</si>
  <si>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</si>
  <si>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</si>
  <si>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</si>
  <si>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</si>
  <si>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</si>
  <si>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</si>
  <si>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</si>
  <si>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</si>
  <si>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</si>
  <si>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</si>
  <si>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</si>
  <si>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</si>
  <si>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</si>
  <si>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</si>
  <si>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</si>
  <si>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</si>
  <si>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</si>
  <si>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</si>
  <si>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</si>
  <si>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</si>
  <si>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</si>
  <si>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</si>
  <si>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</si>
  <si>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</si>
  <si>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</si>
  <si>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</si>
  <si>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</si>
  <si>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</si>
  <si>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</si>
  <si>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</si>
  <si>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</si>
  <si>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</si>
  <si>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</si>
  <si>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</si>
  <si>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</si>
  <si>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</si>
  <si>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</si>
  <si>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</si>
  <si>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</si>
  <si>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</si>
  <si>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</si>
  <si>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</si>
  <si>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</si>
  <si>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</si>
  <si>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</si>
  <si>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</si>
  <si>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</si>
  <si>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</si>
  <si>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</si>
  <si>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</si>
  <si>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</si>
  <si>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</si>
  <si>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</si>
  <si>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</si>
  <si>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</si>
  <si>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</si>
  <si>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</si>
  <si>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</si>
  <si>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</si>
  <si>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</si>
  <si>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</si>
  <si>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</si>
  <si>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</si>
  <si>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</si>
  <si>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</si>
  <si>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</si>
  <si>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</si>
  <si>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</si>
  <si>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</si>
  <si>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</si>
  <si>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</si>
  <si>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</si>
  <si>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</si>
  <si>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</si>
  <si>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</si>
  <si>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</si>
  <si>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</si>
  <si>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</si>
  <si>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</si>
  <si>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</si>
  <si>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</si>
  <si>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</si>
  <si>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</si>
  <si>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</si>
  <si>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</si>
  <si>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</si>
  <si>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</si>
  <si>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</si>
  <si>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</si>
  <si>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</si>
  <si>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</si>
  <si>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</si>
  <si>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</si>
  <si>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</si>
  <si>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</si>
  <si>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</si>
  <si>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</si>
  <si>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</si>
  <si>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</si>
  <si>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</si>
  <si>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</si>
  <si>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</si>
  <si>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</si>
  <si>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</si>
  <si>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</si>
  <si>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</si>
  <si>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</si>
  <si>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</si>
  <si>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</si>
  <si>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</si>
  <si>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</si>
  <si>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</si>
  <si>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</si>
  <si>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</si>
  <si>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</si>
  <si>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</si>
  <si>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</si>
  <si>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</si>
  <si>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</si>
  <si>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</si>
  <si>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</si>
  <si>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</si>
  <si>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</si>
  <si>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</si>
  <si>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</si>
  <si>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</si>
  <si>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</si>
  <si>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</si>
  <si>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</si>
  <si>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</si>
  <si>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</si>
  <si>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</si>
  <si>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</si>
  <si>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</si>
  <si>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</si>
  <si>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</si>
  <si>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</si>
  <si>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</si>
  <si>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</si>
  <si>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</si>
  <si>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</si>
  <si>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</si>
  <si>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</si>
  <si>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</si>
  <si>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</si>
  <si>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</si>
  <si>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</si>
  <si>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</si>
  <si>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</si>
  <si>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</si>
  <si>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</si>
  <si>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</si>
  <si>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</si>
  <si>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</si>
  <si>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</si>
  <si>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</si>
  <si>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</si>
  <si>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</si>
  <si>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</si>
  <si>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</si>
  <si>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</si>
  <si>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</si>
  <si>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</si>
  <si>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</si>
  <si>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</si>
  <si>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</si>
  <si>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</si>
  <si>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</si>
  <si>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</si>
  <si>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</si>
  <si>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</si>
  <si>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</si>
  <si>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</si>
  <si>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</si>
  <si>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</si>
  <si>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</si>
  <si>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</si>
  <si>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</si>
  <si>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</si>
  <si>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</si>
  <si>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</si>
  <si>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</si>
  <si>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</si>
  <si>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</si>
  <si>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</si>
  <si>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</si>
  <si>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</si>
  <si>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</si>
  <si>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</si>
  <si>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</si>
  <si>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</si>
  <si>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</si>
  <si>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</si>
  <si>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</si>
  <si>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</si>
  <si>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</si>
  <si>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</si>
  <si>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</si>
  <si>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</si>
  <si>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</si>
  <si>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</si>
  <si>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</si>
  <si>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</si>
  <si>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</si>
  <si>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</si>
  <si>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</si>
  <si>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</si>
  <si>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</si>
  <si>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</si>
  <si>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</si>
  <si>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</si>
  <si>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</si>
  <si>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</si>
  <si>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</si>
  <si>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</si>
  <si>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</si>
  <si>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</si>
  <si>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</si>
  <si>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</si>
  <si>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</si>
  <si>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</si>
  <si>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</si>
  <si>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</si>
  <si>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</si>
  <si>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</si>
  <si>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</si>
  <si>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</si>
  <si>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</si>
  <si>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</si>
  <si>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</si>
  <si>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</si>
  <si>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</si>
  <si>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</si>
  <si>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</si>
  <si>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</si>
  <si>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</si>
  <si>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</si>
  <si>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</si>
  <si>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</si>
  <si>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</si>
  <si>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</si>
  <si>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</si>
  <si>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</si>
  <si>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</si>
  <si>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</si>
  <si>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</si>
  <si>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</si>
  <si>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</si>
  <si>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</si>
  <si>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</si>
  <si>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</si>
  <si>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</si>
  <si>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</si>
  <si>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</si>
  <si>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</si>
  <si>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</si>
  <si>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</si>
  <si>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</si>
  <si>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</si>
  <si>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</si>
  <si>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</si>
  <si>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</si>
  <si>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</si>
  <si>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</si>
  <si>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</si>
  <si>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</si>
  <si>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</si>
  <si>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</si>
  <si>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</si>
  <si>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</si>
  <si>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</si>
  <si>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</si>
  <si>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</si>
  <si>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</si>
  <si>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</si>
  <si>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</si>
  <si>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</si>
  <si>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</si>
  <si>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</si>
  <si>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</si>
  <si>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</si>
  <si>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</si>
  <si>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</si>
  <si>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</si>
  <si>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</si>
  <si>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</si>
  <si>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</si>
  <si>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</si>
  <si>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</si>
  <si>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</si>
  <si>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</si>
  <si>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</si>
  <si>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</si>
  <si>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</si>
  <si>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</si>
  <si>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</si>
  <si>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</si>
  <si>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</si>
  <si>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</si>
  <si>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</si>
  <si>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</si>
  <si>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</si>
  <si>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</si>
  <si>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</si>
  <si>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</si>
  <si>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</si>
  <si>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</si>
  <si>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</si>
  <si>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</si>
  <si>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</si>
  <si>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</si>
  <si>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</si>
  <si>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</si>
  <si>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</si>
  <si>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</si>
  <si>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</si>
  <si>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</si>
  <si>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</si>
  <si>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</si>
  <si>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</si>
  <si>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</si>
  <si>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</si>
  <si>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</si>
  <si>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</si>
  <si>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</si>
  <si>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</si>
  <si>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</si>
  <si>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</si>
  <si>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</si>
  <si>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</si>
  <si>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</si>
  <si>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</si>
  <si>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</si>
  <si>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</si>
  <si>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</si>
  <si>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</si>
  <si>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</si>
  <si>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</si>
  <si>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</si>
  <si>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</si>
  <si>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</si>
  <si>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</si>
  <si>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</si>
  <si>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</si>
  <si>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</si>
  <si>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</si>
  <si>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</si>
  <si>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</si>
  <si>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</si>
  <si>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</si>
  <si>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</si>
  <si>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</si>
  <si>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</si>
  <si>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</si>
  <si>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</si>
  <si>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</si>
  <si>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</si>
  <si>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</si>
  <si>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</si>
  <si>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</si>
  <si>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</si>
  <si>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</si>
  <si>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</si>
  <si>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</si>
  <si>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</si>
  <si>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</si>
  <si>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</si>
  <si>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</si>
  <si>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</si>
  <si>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</si>
  <si>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</si>
  <si>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</si>
  <si>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</si>
  <si>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</si>
  <si>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</si>
  <si>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</si>
  <si>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</si>
  <si>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</si>
  <si>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</si>
  <si>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</si>
  <si>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</si>
  <si>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</si>
  <si>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</si>
  <si>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</si>
  <si>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</si>
  <si>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</si>
  <si>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</si>
  <si>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</si>
  <si>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</si>
  <si>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</si>
  <si>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</si>
  <si>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</si>
  <si>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</si>
  <si>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</si>
  <si>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</si>
  <si>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</si>
  <si>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</si>
  <si>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</si>
  <si>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</si>
  <si>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</si>
  <si>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</si>
  <si>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</si>
  <si>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</si>
  <si>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</si>
  <si>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</si>
  <si>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</si>
  <si>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</si>
  <si>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</si>
  <si>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</si>
  <si>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</si>
  <si>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</si>
  <si>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</si>
  <si>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</si>
  <si>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</si>
  <si>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</si>
  <si>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</si>
  <si>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</si>
  <si>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</si>
  <si>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</si>
  <si>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</si>
  <si>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</si>
  <si>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</si>
  <si>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</si>
  <si>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</si>
  <si>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</si>
  <si>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</si>
  <si>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</si>
  <si>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</si>
  <si>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</si>
  <si>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</si>
  <si>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</si>
  <si>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</si>
  <si>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</si>
  <si>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</si>
  <si>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</si>
  <si>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</si>
  <si>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</si>
  <si>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</si>
  <si>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</si>
  <si>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</si>
  <si>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</si>
  <si>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</si>
  <si>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</si>
  <si>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</si>
  <si>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</si>
  <si>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</si>
  <si>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</si>
  <si>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</si>
  <si>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</si>
  <si>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</si>
  <si>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</si>
  <si>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</si>
  <si>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</si>
  <si>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</si>
  <si>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</si>
  <si>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</si>
  <si>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</si>
  <si>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</si>
  <si>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</si>
  <si>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</si>
  <si>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</si>
  <si>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</si>
  <si>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</si>
  <si>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</si>
  <si>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</si>
  <si>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</si>
  <si>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</si>
  <si>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</si>
  <si>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</si>
  <si>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</si>
  <si>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</si>
  <si>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</si>
  <si>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</si>
  <si>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</si>
  <si>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</si>
  <si>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</si>
  <si>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</si>
  <si>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</si>
  <si>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</si>
  <si>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</si>
  <si>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</si>
  <si>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</si>
  <si>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</si>
  <si>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</si>
  <si>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</si>
  <si>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</si>
  <si>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</si>
  <si>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</si>
  <si>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</si>
  <si>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</si>
  <si>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</si>
  <si>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</si>
  <si>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</si>
  <si>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</si>
  <si>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</si>
  <si>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</si>
  <si>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</si>
  <si>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</si>
  <si>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</si>
  <si>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</si>
  <si>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</si>
  <si>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</si>
  <si>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</si>
  <si>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</si>
  <si>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</si>
  <si>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</si>
  <si>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</si>
  <si>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</si>
  <si>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</si>
  <si>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</si>
  <si>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</si>
  <si>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</si>
  <si>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</si>
  <si>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</si>
  <si>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</si>
  <si>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</si>
  <si>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</si>
  <si>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</si>
  <si>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</si>
  <si>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</si>
  <si>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</si>
  <si>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</si>
  <si>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</si>
  <si>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</si>
  <si>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</si>
  <si>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</si>
  <si>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</si>
  <si>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</si>
  <si>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</si>
  <si>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</si>
  <si>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</si>
  <si>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</si>
  <si>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</si>
  <si>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</si>
  <si>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</si>
  <si>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</si>
  <si>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</si>
  <si>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</si>
  <si>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</si>
  <si>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</si>
  <si>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</si>
  <si>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</si>
  <si>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</si>
  <si>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</si>
  <si>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</si>
  <si>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</si>
  <si>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</si>
  <si>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</si>
  <si>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</si>
  <si>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</si>
  <si>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</si>
  <si>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</si>
  <si>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</si>
  <si>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</si>
  <si>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</si>
  <si>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</si>
  <si>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</si>
  <si>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</si>
  <si>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</si>
  <si>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</si>
  <si>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</si>
  <si>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</si>
  <si>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</si>
  <si>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</si>
  <si>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</si>
  <si>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</si>
  <si>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</si>
  <si>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</si>
  <si>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</si>
  <si>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</si>
  <si>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</si>
  <si>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</si>
  <si>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</si>
  <si>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</si>
  <si>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</si>
  <si>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</si>
  <si>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</si>
  <si>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</si>
  <si>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</si>
  <si>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</si>
  <si>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</si>
  <si>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</si>
  <si>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</si>
  <si>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</si>
  <si>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</si>
  <si>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</si>
  <si>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</si>
  <si>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</si>
  <si>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</si>
  <si>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</si>
  <si>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</si>
  <si>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</si>
  <si>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</si>
  <si>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</si>
  <si>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</si>
  <si>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</si>
  <si>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</si>
  <si>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</si>
  <si>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</si>
  <si>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</si>
  <si>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</si>
  <si>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</si>
  <si>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</si>
  <si>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</si>
  <si>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</si>
  <si>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</si>
  <si>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</si>
  <si>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</si>
  <si>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</si>
  <si>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</si>
  <si>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</si>
  <si>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</si>
  <si>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</si>
  <si>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</si>
  <si>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</si>
  <si>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</si>
  <si>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</si>
  <si>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</si>
  <si>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</si>
  <si>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</si>
  <si>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</si>
  <si>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</si>
  <si>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</si>
  <si>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</si>
  <si>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</si>
  <si>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</si>
  <si>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</si>
  <si>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</si>
  <si>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</si>
  <si>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</si>
  <si>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</si>
  <si>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</si>
  <si>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</si>
  <si>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</si>
  <si>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</si>
  <si>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</si>
  <si>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</si>
  <si>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</si>
  <si>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</si>
  <si>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</si>
  <si>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</si>
  <si>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</si>
  <si>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</si>
  <si>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</si>
  <si>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</si>
  <si>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</si>
  <si>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</si>
  <si>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</si>
  <si>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</si>
  <si>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</si>
  <si>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</si>
  <si>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</si>
  <si>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</si>
  <si>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</si>
  <si>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</si>
  <si>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</si>
  <si>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</si>
  <si>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</si>
  <si>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</si>
  <si>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</si>
  <si>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</si>
  <si>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</si>
  <si>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</si>
  <si>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</si>
  <si>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</si>
  <si>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</si>
  <si>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</si>
  <si>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</si>
  <si>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</si>
  <si>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</si>
  <si>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</si>
  <si>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</si>
  <si>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</si>
  <si>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</si>
  <si>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</si>
  <si>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</si>
  <si>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</si>
  <si>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</si>
  <si>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</si>
  <si>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</si>
  <si>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</si>
  <si>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</si>
  <si>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</si>
  <si>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</si>
  <si>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</si>
  <si>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</si>
  <si>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</si>
  <si>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</si>
  <si>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</si>
  <si>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</si>
  <si>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</si>
  <si>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</si>
  <si>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</si>
  <si>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</si>
  <si>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</si>
  <si>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</si>
  <si>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</si>
  <si>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</si>
  <si>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</si>
  <si>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</si>
  <si>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</si>
  <si>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</si>
  <si>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</si>
  <si>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</si>
  <si>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</si>
  <si>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</si>
  <si>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</si>
  <si>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</si>
  <si>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</si>
  <si>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</si>
  <si>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</si>
  <si>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</si>
  <si>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</si>
  <si>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</si>
  <si>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</si>
  <si>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</si>
  <si>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</si>
  <si>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</si>
  <si>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</si>
  <si>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</si>
  <si>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</si>
  <si>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</si>
  <si>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</si>
  <si>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</si>
  <si>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</si>
  <si>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</si>
  <si>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</si>
  <si>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</si>
  <si>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</si>
  <si>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</si>
  <si>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</si>
  <si>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</si>
  <si>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</si>
  <si>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</si>
  <si>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</si>
  <si>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</si>
  <si>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</si>
  <si>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</si>
  <si>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</si>
  <si>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</si>
  <si>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</si>
  <si>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</si>
  <si>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</si>
  <si>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</si>
  <si>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</si>
  <si>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</si>
  <si>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</si>
  <si>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</si>
  <si>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</si>
  <si>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</si>
  <si>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</si>
  <si>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</si>
  <si>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</si>
  <si>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</si>
  <si>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</si>
  <si>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</si>
  <si>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</si>
  <si>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</si>
  <si>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</si>
  <si>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</si>
  <si>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</si>
  <si>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</si>
  <si>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</si>
  <si>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</si>
  <si>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</si>
  <si>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</si>
  <si>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</si>
  <si>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</si>
  <si>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</si>
  <si>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</si>
  <si>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</si>
  <si>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</si>
  <si>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</si>
  <si>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</si>
  <si>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</si>
  <si>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</si>
  <si>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</si>
  <si>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</si>
  <si>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</si>
  <si>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</si>
  <si>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</si>
  <si>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</si>
  <si>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</si>
  <si>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</si>
  <si>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</si>
  <si>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</si>
  <si>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</si>
  <si>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</si>
  <si>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</si>
  <si>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</si>
  <si>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</si>
  <si>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</si>
  <si>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</si>
  <si>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</si>
  <si>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</si>
  <si>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</si>
  <si>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</si>
  <si>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</si>
  <si>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</si>
  <si>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</si>
  <si>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</si>
  <si>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</si>
  <si>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</si>
  <si>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</si>
  <si>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</si>
  <si>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</si>
  <si>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</si>
  <si>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</si>
  <si>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</si>
  <si>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</si>
  <si>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</si>
  <si>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</si>
  <si>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</si>
  <si>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</si>
  <si>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</si>
  <si>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</si>
  <si>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</si>
  <si>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</si>
  <si>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</si>
  <si>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</si>
  <si>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</si>
  <si>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</si>
  <si>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</si>
  <si>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</si>
  <si>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</si>
  <si>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</si>
  <si>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</si>
  <si>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</si>
  <si>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</si>
  <si>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</si>
  <si>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</si>
  <si>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</si>
  <si>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</si>
  <si>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</si>
  <si>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</si>
  <si>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</si>
  <si>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</si>
  <si>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</si>
  <si>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</si>
  <si>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</si>
  <si>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</si>
  <si>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</si>
  <si>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</si>
  <si>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</si>
  <si>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</si>
  <si>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</si>
  <si>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</si>
  <si>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</si>
  <si>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</si>
  <si>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</si>
  <si>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</si>
  <si>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</si>
  <si>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</si>
  <si>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</si>
  <si>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</si>
  <si>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</si>
  <si>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</si>
  <si>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</si>
  <si>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</si>
  <si>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</si>
  <si>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</si>
  <si>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</si>
  <si>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</si>
  <si>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</si>
  <si>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</si>
  <si>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</si>
  <si>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</si>
  <si>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</si>
  <si>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</si>
  <si>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</si>
  <si>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</si>
  <si>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</si>
  <si>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</si>
  <si>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</si>
  <si>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</si>
  <si>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</si>
  <si>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</si>
  <si>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</si>
  <si>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</si>
  <si>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</si>
  <si>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</si>
  <si>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</si>
  <si>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</si>
  <si>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</si>
  <si>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</si>
  <si>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</si>
  <si>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</si>
  <si>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</si>
  <si>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</si>
  <si>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</si>
  <si>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</si>
  <si>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</si>
  <si>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</si>
  <si>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</si>
  <si>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</si>
  <si>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</si>
  <si>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</si>
  <si>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</si>
  <si>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</si>
  <si>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</si>
  <si>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</si>
  <si>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</si>
  <si>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</si>
  <si>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</si>
  <si>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</si>
  <si>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</si>
  <si>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</si>
  <si>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</si>
  <si>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</si>
  <si>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</si>
  <si>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</si>
  <si>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</si>
  <si>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</si>
  <si>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</si>
  <si>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</si>
  <si>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</si>
  <si>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</si>
  <si>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</si>
  <si>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</si>
  <si>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</si>
  <si>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</si>
  <si>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</si>
  <si>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</si>
  <si>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</si>
  <si>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</si>
  <si>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</si>
  <si>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</si>
  <si>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</si>
  <si>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</si>
  <si>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</si>
  <si>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</si>
  <si>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</si>
  <si>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</si>
  <si>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</si>
  <si>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</si>
  <si>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</si>
  <si>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</si>
  <si>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</si>
  <si>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</si>
  <si>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</si>
  <si>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</si>
  <si>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</si>
  <si>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</si>
  <si>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</si>
  <si>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</si>
  <si>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</si>
  <si>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</si>
  <si>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</si>
  <si>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</si>
  <si>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</si>
  <si>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</si>
  <si>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</si>
  <si>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</si>
  <si>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</si>
  <si>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</si>
  <si>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</si>
  <si>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</si>
  <si>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</si>
  <si>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</si>
  <si>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</si>
  <si>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</si>
  <si>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</si>
  <si>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</si>
  <si>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</si>
  <si>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</si>
  <si>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</si>
  <si>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</si>
  <si>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</si>
  <si>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</si>
  <si>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</si>
  <si>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</si>
  <si>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</si>
  <si>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</si>
  <si>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</si>
  <si>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</si>
  <si>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</si>
  <si>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</si>
  <si>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</si>
  <si>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</si>
  <si>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</si>
  <si>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</si>
  <si>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</si>
  <si>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</si>
  <si>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</si>
  <si>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</si>
  <si>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</si>
  <si>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</si>
  <si>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</si>
  <si>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</si>
  <si>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</si>
  <si>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</si>
  <si>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</si>
  <si>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</si>
  <si>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</si>
  <si>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</si>
  <si>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</si>
  <si>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</si>
  <si>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</si>
  <si>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</si>
  <si>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</si>
  <si>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</si>
  <si>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</si>
  <si>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</si>
  <si>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</si>
  <si>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</si>
  <si>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</si>
  <si>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</si>
  <si>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</si>
  <si>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</si>
  <si>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</si>
  <si>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</si>
  <si>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</si>
  <si>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</si>
  <si>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</si>
  <si>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</si>
  <si>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</si>
  <si>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</si>
  <si>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</si>
  <si>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</si>
  <si>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</si>
  <si>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</si>
  <si>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</si>
  <si>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</si>
  <si>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</si>
  <si>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</si>
  <si>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</si>
  <si>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</si>
  <si>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</si>
  <si>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</si>
  <si>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</si>
  <si>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</si>
  <si>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</si>
  <si>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</si>
  <si>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</si>
  <si>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</si>
  <si>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</si>
  <si>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</si>
  <si>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</si>
  <si>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</si>
  <si>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</si>
  <si>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</si>
  <si>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</si>
  <si>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</si>
  <si>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</si>
  <si>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</si>
  <si>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</si>
  <si>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</si>
  <si>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</si>
  <si>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</si>
  <si>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</si>
  <si>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</si>
  <si>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</si>
  <si>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</si>
  <si>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</si>
  <si>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</si>
  <si>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</si>
  <si>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</si>
  <si>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</si>
  <si>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</si>
  <si>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</si>
  <si>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</si>
  <si>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</si>
  <si>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</si>
  <si>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</si>
  <si>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</si>
  <si>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</si>
  <si>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</si>
  <si>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</si>
  <si>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</si>
  <si>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</si>
  <si>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</si>
  <si>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</si>
  <si>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</si>
  <si>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</si>
  <si>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</si>
  <si>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</si>
  <si>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</si>
  <si>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</si>
  <si>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</si>
  <si>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</si>
  <si>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</si>
  <si>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</si>
  <si>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</si>
  <si>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</si>
  <si>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</si>
  <si>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</si>
  <si>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</si>
  <si>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</si>
  <si>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</si>
  <si>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</si>
  <si>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</si>
  <si>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</si>
  <si>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</si>
  <si>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</si>
  <si>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</si>
  <si>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</si>
  <si>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</si>
  <si>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</si>
  <si>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</si>
  <si>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</si>
  <si>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</si>
  <si>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</si>
  <si>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</si>
  <si>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</si>
  <si>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</si>
  <si>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</si>
  <si>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</si>
  <si>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</si>
  <si>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</si>
  <si>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</si>
  <si>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</si>
  <si>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</si>
  <si>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</si>
  <si>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</si>
  <si>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</si>
  <si>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</si>
  <si>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</si>
  <si>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</si>
  <si>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</si>
  <si>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</si>
  <si>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</si>
  <si>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</si>
  <si>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</si>
  <si>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</si>
  <si>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</si>
  <si>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</si>
  <si>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</si>
  <si>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</si>
  <si>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</si>
  <si>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</si>
  <si>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</si>
  <si>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</si>
  <si>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</si>
  <si>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</si>
  <si>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</si>
  <si>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</si>
  <si>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</si>
  <si>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</si>
  <si>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</si>
  <si>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</si>
  <si>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</si>
  <si>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</si>
  <si>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</si>
  <si>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</si>
  <si>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</si>
  <si>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</si>
  <si>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</si>
  <si>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</si>
  <si>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</si>
  <si>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</si>
  <si>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</si>
  <si>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</si>
  <si>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</si>
  <si>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</si>
  <si>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</si>
  <si>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</si>
  <si>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</si>
  <si>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</si>
  <si>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</si>
  <si>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</si>
  <si>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</si>
  <si>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</si>
  <si>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</si>
  <si>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</si>
  <si>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</si>
  <si>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</si>
  <si>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</si>
  <si>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</si>
  <si>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</si>
  <si>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</si>
  <si>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</si>
  <si>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</si>
  <si>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</si>
  <si>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</si>
  <si>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</si>
  <si>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</si>
  <si>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</si>
  <si>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</si>
  <si>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</si>
  <si>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</si>
  <si>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</si>
  <si>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</si>
  <si>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</si>
  <si>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</si>
  <si>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</si>
  <si>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</si>
  <si>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</si>
  <si>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</si>
  <si>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</si>
  <si>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</si>
  <si>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</si>
  <si>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</si>
  <si>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</si>
  <si>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</si>
  <si>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</si>
  <si>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</si>
  <si>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</si>
  <si>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</si>
  <si>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</si>
  <si>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</si>
  <si>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</si>
  <si>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</si>
  <si>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</si>
  <si>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</si>
  <si>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</si>
  <si>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</si>
  <si>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</si>
  <si>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</si>
  <si>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</si>
  <si>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</si>
  <si>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</si>
  <si>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</si>
  <si>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</si>
  <si>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</si>
  <si>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</si>
  <si>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</si>
  <si>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</si>
  <si>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</si>
  <si>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</si>
  <si>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</si>
  <si>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</si>
  <si>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</si>
  <si>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</si>
  <si>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</si>
  <si>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</si>
  <si>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</si>
  <si>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</si>
  <si>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</si>
  <si>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</si>
  <si>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</si>
  <si>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</si>
  <si>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</si>
  <si>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</si>
  <si>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</si>
  <si>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</si>
  <si>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</si>
  <si>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</si>
  <si>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</si>
  <si>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</si>
  <si>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</si>
  <si>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</si>
  <si>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</si>
  <si>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</si>
  <si>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</si>
  <si>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</si>
  <si>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</si>
  <si>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</si>
  <si>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</si>
  <si>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</si>
  <si>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</si>
  <si>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</si>
  <si>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</si>
  <si>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</si>
  <si>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</si>
  <si>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</si>
  <si>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</si>
  <si>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</si>
  <si>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</si>
  <si>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</si>
  <si>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</si>
  <si>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</si>
  <si>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</si>
  <si>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</si>
  <si>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</si>
  <si>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</si>
  <si>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</si>
  <si>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</si>
  <si>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</si>
  <si>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</si>
  <si>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</si>
  <si>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</si>
  <si>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</si>
  <si>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</si>
  <si>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</si>
  <si>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</si>
  <si>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</si>
  <si>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</si>
  <si>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</si>
  <si>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</si>
  <si>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</si>
  <si>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</si>
  <si>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</si>
  <si>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</si>
  <si>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</si>
  <si>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</si>
  <si>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</si>
  <si>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</si>
  <si>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</si>
  <si>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</si>
  <si>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</si>
  <si>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</si>
  <si>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</si>
  <si>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</si>
  <si>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</si>
  <si>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</si>
  <si>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</si>
  <si>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</si>
  <si>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</si>
  <si>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</si>
  <si>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</si>
  <si>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</si>
  <si>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</si>
  <si>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</si>
  <si>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</si>
  <si>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</si>
  <si>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</si>
  <si>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</si>
  <si>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</si>
  <si>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</si>
  <si>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</si>
  <si>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</si>
  <si>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</si>
  <si>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</si>
  <si>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</si>
  <si>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</si>
  <si>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</si>
  <si>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</si>
  <si>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</si>
  <si>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</si>
  <si>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</si>
  <si>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</si>
  <si>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</si>
  <si>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</si>
  <si>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</si>
  <si>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</si>
  <si>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</si>
  <si>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</si>
  <si>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</si>
  <si>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</si>
  <si>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</si>
  <si>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</si>
  <si>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</si>
  <si>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</si>
  <si>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</si>
  <si>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</si>
  <si>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</si>
  <si>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</si>
  <si>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</si>
  <si>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</si>
  <si>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</si>
  <si>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</si>
  <si>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</si>
  <si>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</si>
  <si>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</si>
  <si>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</si>
  <si>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</si>
  <si>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</si>
  <si>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</si>
  <si>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</si>
  <si>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</si>
  <si>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</si>
  <si>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</si>
  <si>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</si>
  <si>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</si>
  <si>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</si>
  <si>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</si>
  <si>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</si>
  <si>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</si>
  <si>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</si>
  <si>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</si>
  <si>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</si>
  <si>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</si>
  <si>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</si>
  <si>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</si>
  <si>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</si>
  <si>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</si>
  <si>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</si>
  <si>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</si>
  <si>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</si>
  <si>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</si>
  <si>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</si>
  <si>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</si>
  <si>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</si>
  <si>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</si>
  <si>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</si>
  <si>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</si>
  <si>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</si>
  <si>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</si>
  <si>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</si>
  <si>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</si>
  <si>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</si>
  <si>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</si>
  <si>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</si>
  <si>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</si>
  <si>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</si>
  <si>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</si>
  <si>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</si>
  <si>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</si>
  <si>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</si>
  <si>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</si>
  <si>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</si>
  <si>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</si>
  <si>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</si>
  <si>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</si>
  <si>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</si>
  <si>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</si>
  <si>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</si>
  <si>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</si>
  <si>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</si>
  <si>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</si>
  <si>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</si>
  <si>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</si>
  <si>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</si>
  <si>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</si>
  <si>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</si>
  <si>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</si>
  <si>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</si>
  <si>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</si>
  <si>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</si>
  <si>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</si>
  <si>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</si>
  <si>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</si>
  <si>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</si>
  <si>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</si>
  <si>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</si>
  <si>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</si>
  <si>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</si>
  <si>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</si>
  <si>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</si>
  <si>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</si>
  <si>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</si>
  <si>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</si>
  <si>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</si>
  <si>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</si>
  <si>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</si>
  <si>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</si>
  <si>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</si>
  <si>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</si>
  <si>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</si>
  <si>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</si>
  <si>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</si>
  <si>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</si>
  <si>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</si>
  <si>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</si>
  <si>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</si>
  <si>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</si>
  <si>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</si>
  <si>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</si>
  <si>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</si>
  <si>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</si>
  <si>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</si>
  <si>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</si>
  <si>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</si>
  <si>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</si>
  <si>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</si>
  <si>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</si>
  <si>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</si>
  <si>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</si>
  <si>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</si>
  <si>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</si>
  <si>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</si>
  <si>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</si>
  <si>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</si>
  <si>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</si>
  <si>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</si>
  <si>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</si>
  <si>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</si>
  <si>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</si>
  <si>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</si>
  <si>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</si>
  <si>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</si>
  <si>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</si>
  <si>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</si>
  <si>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</si>
  <si>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</si>
  <si>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</si>
  <si>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</si>
  <si>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</si>
  <si>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</si>
  <si>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</si>
  <si>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</si>
  <si>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</si>
  <si>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</si>
  <si>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</si>
  <si>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</si>
  <si>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</si>
  <si>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</si>
  <si>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</si>
  <si>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</si>
  <si>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</si>
  <si>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</si>
  <si>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</si>
  <si>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</si>
  <si>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</si>
  <si>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</si>
  <si>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</si>
  <si>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</si>
  <si>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</si>
  <si>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</si>
  <si>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</si>
  <si>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</si>
  <si>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</si>
  <si>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</si>
  <si>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</si>
  <si>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</si>
  <si>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</si>
  <si>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</si>
  <si>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</si>
  <si>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</si>
  <si>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</si>
  <si>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</si>
  <si>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</si>
  <si>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</si>
  <si>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</si>
  <si>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</si>
  <si>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</si>
  <si>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</si>
  <si>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</si>
  <si>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</si>
  <si>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</si>
  <si>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</si>
  <si>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</si>
  <si>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</si>
  <si>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</si>
  <si>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</si>
  <si>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</si>
  <si>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</si>
  <si>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</si>
  <si>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</si>
  <si>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</si>
  <si>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</si>
  <si>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</si>
  <si>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</si>
  <si>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</si>
  <si>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</si>
  <si>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</si>
  <si>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</si>
  <si>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</si>
  <si>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</si>
  <si>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</si>
  <si>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</si>
  <si>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</si>
  <si>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</si>
  <si>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</si>
  <si>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</si>
  <si>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</si>
  <si>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</si>
  <si>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</si>
  <si>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</si>
  <si>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</si>
  <si>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</si>
  <si>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</si>
  <si>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</si>
  <si>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</si>
  <si>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</si>
  <si>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</si>
  <si>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</si>
  <si>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</si>
  <si>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</si>
  <si>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</si>
  <si>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</si>
  <si>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</si>
  <si>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</si>
  <si>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</si>
  <si>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</si>
  <si>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</si>
  <si>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</si>
  <si>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</si>
  <si>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</si>
  <si>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</si>
  <si>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</si>
  <si>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</si>
  <si>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</si>
  <si>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</si>
  <si>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</si>
  <si>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</si>
  <si>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</si>
  <si>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</si>
  <si>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</si>
  <si>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</si>
  <si>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</si>
  <si>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</si>
  <si>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</si>
  <si>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</si>
  <si>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</si>
  <si>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</si>
  <si>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</si>
  <si>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</si>
  <si>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</si>
  <si>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</si>
  <si>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</si>
  <si>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</si>
  <si>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</si>
  <si>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</si>
  <si>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</si>
  <si>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</si>
  <si>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</si>
  <si>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</si>
  <si>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</si>
  <si>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</si>
  <si>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</si>
  <si>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</si>
  <si>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</si>
  <si>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</si>
  <si>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</si>
  <si>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</si>
  <si>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</si>
  <si>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</si>
  <si>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</si>
  <si>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</si>
  <si>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</si>
  <si>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</si>
  <si>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</si>
  <si>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</si>
  <si>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</si>
  <si>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</si>
  <si>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</si>
  <si>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</si>
  <si>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</si>
  <si>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</si>
  <si>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</si>
  <si>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</si>
  <si>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</si>
  <si>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</si>
  <si>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</si>
  <si>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</si>
  <si>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</si>
  <si>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</si>
  <si>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</si>
  <si>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</si>
  <si>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</si>
  <si>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</si>
  <si>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</si>
  <si>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</si>
  <si>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</si>
  <si>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</si>
  <si>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</si>
  <si>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</si>
  <si>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</si>
  <si>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</si>
  <si>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</si>
  <si>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</si>
  <si>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</si>
  <si>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</si>
  <si>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</si>
  <si>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</si>
  <si>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</si>
  <si>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</si>
  <si>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</si>
  <si>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</si>
  <si>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</si>
  <si>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</si>
  <si>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</si>
  <si>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</si>
  <si>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</si>
  <si>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</si>
  <si>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</si>
  <si>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</si>
  <si>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</si>
  <si>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</si>
  <si>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</si>
  <si>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</si>
  <si>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</si>
  <si>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</si>
  <si>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</si>
  <si>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</si>
  <si>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</si>
  <si>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</si>
  <si>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</si>
  <si>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</si>
  <si>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</si>
  <si>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</si>
  <si>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</si>
  <si>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</si>
  <si>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</si>
  <si>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</si>
  <si>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</si>
  <si>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</si>
  <si>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</si>
  <si>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</si>
  <si>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</si>
  <si>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</si>
  <si>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</si>
  <si>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</si>
  <si>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</si>
  <si>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</si>
  <si>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</si>
  <si>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</si>
  <si>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</si>
  <si>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</si>
  <si>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</si>
  <si>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</si>
  <si>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</si>
  <si>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</si>
  <si>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</si>
  <si>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</si>
  <si>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</si>
  <si>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</si>
  <si>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</si>
  <si>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</si>
  <si>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</si>
  <si>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</si>
  <si>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</si>
  <si>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</si>
  <si>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</si>
  <si>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</si>
  <si>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</si>
  <si>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</si>
  <si>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</si>
  <si>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</si>
  <si>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</si>
  <si>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</si>
  <si>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</si>
  <si>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</si>
  <si>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</si>
  <si>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</si>
  <si>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</si>
  <si>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</si>
  <si>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</si>
  <si>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</si>
  <si>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</si>
  <si>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</si>
  <si>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</si>
  <si>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</si>
  <si>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</si>
  <si>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</si>
  <si>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</si>
  <si>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</si>
  <si>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</si>
  <si>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</si>
  <si>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</si>
  <si>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</si>
  <si>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</si>
  <si>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</si>
  <si>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</si>
  <si>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</si>
  <si>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</si>
  <si>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</si>
  <si>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</si>
  <si>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</si>
  <si>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</si>
  <si>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</si>
  <si>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</si>
  <si>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</si>
  <si>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</si>
  <si>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</si>
  <si>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</si>
  <si>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</si>
  <si>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</si>
  <si>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</si>
  <si>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</si>
  <si>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</si>
  <si>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</si>
  <si>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</si>
  <si>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</si>
  <si>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</si>
  <si>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</si>
  <si>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</si>
  <si>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</si>
  <si>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</si>
  <si>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</si>
  <si>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</si>
  <si>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</si>
  <si>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</si>
  <si>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</si>
  <si>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</si>
  <si>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</si>
  <si>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</si>
  <si>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</si>
  <si>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</si>
  <si>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</si>
  <si>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</si>
  <si>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</si>
  <si>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</si>
  <si>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</si>
  <si>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</si>
  <si>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</si>
  <si>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</si>
  <si>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</si>
  <si>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</si>
  <si>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</si>
  <si>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</si>
  <si>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</si>
  <si>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</si>
  <si>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</si>
  <si>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</si>
  <si>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</si>
  <si>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</si>
  <si>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</si>
  <si>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</si>
  <si>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</si>
  <si>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</si>
  <si>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</si>
  <si>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</si>
  <si>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</si>
  <si>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</si>
  <si>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</si>
  <si>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</si>
  <si>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</si>
  <si>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</si>
  <si>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</si>
  <si>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</si>
  <si>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</si>
  <si>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</si>
  <si>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</si>
  <si>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</si>
  <si>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</si>
  <si>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</si>
  <si>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</si>
  <si>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</si>
  <si>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</si>
  <si>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</si>
  <si>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</si>
  <si>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</si>
  <si>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</si>
  <si>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</si>
  <si>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</si>
  <si>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</si>
  <si>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</si>
  <si>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</si>
  <si>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</si>
  <si>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</si>
  <si>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</si>
  <si>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</si>
  <si>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</si>
  <si>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</si>
  <si>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</si>
  <si>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</si>
  <si>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</si>
  <si>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</si>
  <si>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</si>
  <si>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</si>
  <si>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</si>
  <si>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</si>
  <si>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</si>
  <si>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</si>
  <si>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</si>
  <si>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</si>
  <si>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</si>
  <si>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</si>
  <si>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</si>
  <si>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</si>
  <si>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</si>
  <si>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</si>
  <si>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</si>
  <si>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</si>
  <si>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</si>
  <si>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</si>
  <si>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</si>
  <si>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</si>
  <si>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</si>
  <si>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</si>
  <si>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</si>
  <si>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</si>
  <si>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</si>
  <si>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</si>
  <si>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</si>
  <si>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</si>
  <si>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</si>
  <si>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</si>
  <si>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</si>
  <si>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</si>
  <si>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</si>
  <si>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</si>
  <si>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</si>
  <si>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</si>
  <si>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</si>
  <si>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</si>
  <si>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</si>
  <si>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</si>
  <si>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</si>
  <si>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</si>
  <si>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</si>
  <si>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</si>
  <si>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</si>
  <si>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</si>
  <si>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</si>
  <si>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</si>
  <si>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</si>
  <si>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</si>
  <si>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</si>
  <si>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</si>
  <si>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</si>
  <si>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</si>
  <si>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</si>
  <si>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</si>
  <si>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</si>
  <si>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</si>
  <si>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</si>
  <si>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</si>
  <si>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</si>
  <si>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</si>
  <si>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</si>
  <si>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</si>
  <si>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</si>
  <si>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</si>
  <si>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</si>
  <si>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</si>
  <si>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</si>
  <si>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</si>
  <si>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</si>
  <si>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</si>
  <si>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</si>
  <si>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</si>
  <si>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</si>
  <si>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</si>
  <si>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</si>
  <si>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</si>
  <si>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</si>
  <si>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</si>
  <si>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</si>
  <si>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</si>
  <si>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</si>
  <si>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</si>
  <si>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</si>
  <si>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</si>
  <si>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</si>
  <si>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</si>
  <si>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</si>
  <si>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</si>
  <si>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</si>
  <si>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</si>
  <si>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</si>
  <si>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</si>
  <si>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</si>
  <si>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</si>
  <si>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</si>
  <si>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</si>
  <si>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</si>
  <si>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</si>
  <si>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</si>
  <si>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</si>
  <si>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</si>
  <si>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</si>
  <si>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</si>
  <si>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</si>
  <si>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</si>
  <si>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</si>
  <si>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</si>
  <si>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</si>
  <si>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</si>
  <si>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</si>
  <si>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</si>
  <si>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</si>
  <si>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</si>
  <si>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</si>
  <si>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</si>
  <si>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</si>
  <si>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</si>
  <si>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</si>
  <si>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</si>
  <si>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</si>
  <si>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</si>
  <si>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</si>
  <si>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</si>
  <si>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</si>
  <si>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</si>
  <si>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</si>
  <si>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</si>
  <si>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</si>
  <si>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</si>
  <si>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</si>
  <si>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</si>
  <si>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</si>
  <si>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</si>
  <si>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</si>
  <si>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</si>
  <si>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</si>
  <si>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</si>
  <si>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</si>
  <si>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</si>
  <si>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</si>
  <si>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</si>
  <si>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</si>
  <si>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</si>
  <si>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</si>
  <si>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</si>
  <si>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</si>
  <si>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</si>
  <si>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</si>
  <si>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</si>
  <si>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</si>
  <si>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</si>
  <si>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</si>
  <si>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</si>
  <si>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</si>
  <si>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</si>
  <si>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</si>
  <si>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</si>
  <si>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</si>
  <si>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</si>
  <si>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</si>
  <si>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</si>
  <si>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</si>
  <si>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</si>
  <si>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</si>
  <si>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</si>
  <si>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</si>
  <si>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</si>
  <si>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</si>
  <si>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</si>
  <si>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</si>
  <si>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</si>
  <si>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</si>
  <si>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</si>
  <si>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</si>
  <si>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</si>
  <si>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</si>
  <si>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</si>
  <si>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</si>
  <si>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</si>
  <si>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</si>
  <si>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</si>
  <si>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</si>
  <si>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</si>
  <si>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</si>
  <si>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</si>
  <si>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</si>
  <si>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</si>
  <si>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</si>
  <si>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</si>
  <si>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</si>
  <si>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</si>
  <si>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</si>
  <si>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</si>
  <si>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</si>
  <si>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</si>
  <si>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</si>
  <si>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</si>
  <si>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</si>
  <si>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</si>
  <si>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</si>
  <si>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</si>
  <si>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</si>
  <si>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</si>
  <si>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</si>
  <si>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</si>
  <si>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</si>
  <si>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</si>
  <si>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</si>
  <si>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</si>
  <si>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</si>
  <si>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</si>
  <si>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</si>
  <si>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</si>
  <si>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</si>
  <si>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</si>
  <si>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</si>
  <si>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</si>
  <si>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</si>
  <si>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</si>
  <si>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</si>
  <si>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</si>
  <si>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</si>
  <si>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</si>
  <si>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</si>
  <si>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</si>
  <si>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</si>
  <si>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</si>
  <si>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</si>
  <si>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</si>
  <si>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</si>
  <si>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</si>
  <si>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</si>
  <si>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</si>
  <si>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</si>
  <si>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</si>
  <si>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</si>
  <si>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</si>
  <si>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</si>
  <si>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</si>
  <si>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</si>
  <si>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</si>
  <si>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</si>
  <si>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</si>
  <si>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</si>
  <si>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</si>
  <si>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</si>
  <si>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</si>
  <si>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</si>
  <si>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</si>
  <si>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</si>
  <si>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</si>
  <si>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</si>
  <si>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</si>
  <si>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</si>
  <si>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</si>
  <si>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</si>
  <si>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</si>
  <si>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</si>
  <si>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</si>
  <si>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</si>
  <si>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</si>
  <si>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</si>
  <si>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</si>
  <si>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</si>
  <si>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</si>
  <si>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</si>
  <si>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</si>
  <si>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</si>
  <si>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</si>
  <si>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</si>
  <si>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</si>
  <si>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</si>
  <si>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</si>
  <si>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</si>
  <si>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</si>
  <si>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</si>
  <si>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</si>
  <si>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</si>
  <si>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</si>
  <si>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</si>
  <si>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</si>
  <si>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</si>
  <si>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</si>
  <si>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</si>
  <si>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</si>
  <si>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</si>
  <si>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</si>
  <si>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</si>
  <si>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</si>
  <si>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</si>
  <si>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</si>
  <si>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</si>
  <si>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</si>
  <si>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</si>
  <si>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</si>
  <si>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</si>
  <si>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</si>
  <si>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</si>
  <si>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</si>
  <si>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</si>
  <si>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</si>
  <si>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</si>
  <si>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</si>
  <si>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</si>
  <si>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</si>
  <si>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</si>
  <si>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</si>
  <si>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</si>
  <si>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</si>
  <si>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</si>
  <si>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</si>
  <si>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</si>
  <si>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</si>
  <si>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</si>
  <si>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</si>
  <si>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</si>
  <si>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</si>
  <si>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</si>
  <si>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</si>
  <si>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</si>
  <si>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</si>
  <si>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</si>
  <si>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</si>
  <si>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</si>
  <si>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</si>
  <si>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</si>
  <si>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</si>
  <si>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</si>
  <si>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</si>
  <si>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</si>
  <si>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</si>
  <si>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</si>
  <si>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</si>
  <si>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</si>
  <si>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</si>
  <si>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</si>
  <si>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</si>
  <si>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</si>
  <si>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</si>
  <si>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</si>
  <si>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</si>
  <si>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</si>
  <si>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</si>
  <si>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</si>
  <si>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</si>
  <si>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</si>
  <si>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</si>
  <si>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</si>
  <si>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</si>
  <si>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</si>
  <si>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</si>
  <si>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</si>
  <si>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</si>
  <si>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</si>
  <si>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</si>
  <si>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</si>
  <si>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</si>
  <si>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</si>
  <si>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</si>
  <si>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</si>
  <si>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</si>
  <si>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</si>
  <si>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</si>
  <si>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</si>
  <si>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</si>
  <si>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</si>
  <si>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</si>
  <si>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</si>
  <si>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</si>
  <si>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</si>
  <si>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</si>
  <si>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</si>
  <si>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</si>
  <si>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</si>
  <si>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</si>
  <si>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</si>
  <si>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</si>
  <si>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</si>
  <si>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</si>
  <si>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</si>
  <si>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</si>
  <si>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</si>
  <si>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</si>
  <si>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</si>
  <si>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</si>
  <si>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</si>
  <si>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</si>
  <si>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</si>
  <si>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</si>
  <si>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</si>
  <si>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</si>
  <si>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</si>
  <si>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</si>
  <si>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</si>
  <si>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</si>
  <si>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</si>
  <si>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</si>
  <si>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</si>
  <si>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</si>
  <si>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</si>
  <si>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</si>
  <si>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</si>
  <si>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</si>
  <si>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</si>
  <si>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</si>
  <si>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</si>
  <si>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</si>
  <si>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</si>
  <si>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</si>
  <si>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</si>
  <si>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</si>
  <si>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</si>
  <si>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</si>
  <si>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</si>
  <si>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</si>
  <si>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</si>
  <si>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</si>
  <si>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</si>
  <si>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</si>
  <si>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</si>
  <si>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</si>
  <si>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</si>
  <si>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</si>
  <si>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</si>
  <si>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</si>
  <si>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</si>
  <si>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</si>
  <si>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</si>
  <si>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</si>
  <si>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</si>
  <si>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</si>
  <si>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</si>
  <si>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</si>
  <si>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</si>
  <si>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</si>
  <si>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</si>
  <si>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</si>
  <si>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</si>
  <si>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</si>
  <si>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</si>
  <si>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</si>
  <si>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</si>
  <si>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</si>
  <si>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</si>
  <si>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</si>
  <si>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</si>
  <si>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</si>
  <si>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</si>
  <si>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</si>
  <si>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</si>
  <si>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</si>
  <si>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</si>
  <si>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</si>
  <si>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</si>
  <si>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</si>
  <si>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</si>
  <si>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</si>
  <si>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</si>
  <si>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</si>
  <si>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</si>
  <si>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</si>
  <si>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</si>
  <si>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</si>
  <si>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</si>
  <si>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</si>
  <si>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</si>
  <si>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</si>
  <si>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</si>
  <si>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</si>
  <si>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</si>
  <si>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</si>
  <si>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</si>
  <si>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</si>
  <si>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</si>
  <si>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</si>
  <si>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</si>
  <si>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</si>
  <si>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</si>
  <si>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</si>
  <si>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</si>
  <si>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</si>
  <si>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</si>
  <si>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</si>
  <si>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</si>
  <si>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</si>
  <si>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</si>
  <si>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</si>
  <si>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</si>
  <si>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</si>
  <si>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</si>
  <si>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</si>
  <si>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</si>
  <si>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</si>
  <si>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</si>
  <si>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</si>
  <si>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</si>
  <si>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</si>
  <si>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</si>
  <si>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</si>
  <si>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</si>
  <si>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</si>
  <si>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</si>
  <si>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</si>
  <si>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</si>
  <si>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</si>
  <si>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</si>
  <si>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</si>
  <si>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</si>
  <si>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</si>
  <si>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</si>
  <si>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</si>
  <si>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</si>
  <si>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</si>
  <si>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</si>
  <si>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</si>
  <si>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</si>
  <si>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</si>
  <si>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</si>
  <si>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</si>
  <si>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</si>
  <si>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</si>
  <si>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</si>
  <si>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</si>
  <si>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</si>
  <si>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</si>
  <si>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</si>
  <si>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</si>
  <si>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</si>
  <si>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</si>
  <si>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</si>
  <si>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</si>
  <si>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</si>
  <si>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</si>
  <si>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</si>
  <si>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</si>
  <si>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</si>
  <si>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</si>
  <si>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</si>
  <si>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</si>
  <si>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</si>
  <si>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</si>
  <si>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</si>
  <si>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</si>
  <si>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</si>
  <si>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</si>
  <si>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</si>
  <si>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</si>
  <si>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</si>
  <si>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</si>
  <si>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</si>
  <si>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</si>
  <si>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</si>
  <si>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</si>
  <si>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</si>
  <si>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</si>
  <si>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</si>
  <si>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</si>
  <si>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</si>
  <si>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</si>
  <si>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</si>
  <si>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</si>
  <si>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</si>
  <si>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</si>
  <si>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</si>
  <si>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</si>
  <si>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</si>
  <si>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</si>
  <si>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</si>
  <si>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</si>
  <si>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</si>
  <si>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</si>
  <si>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</si>
  <si>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</si>
  <si>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</si>
  <si>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</si>
  <si>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</si>
  <si>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</si>
  <si>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</si>
  <si>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</si>
  <si>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</si>
  <si>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</si>
  <si>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</si>
  <si>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</si>
  <si>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</si>
  <si>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</si>
  <si>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</si>
  <si>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</si>
  <si>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</si>
  <si>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</si>
  <si>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</si>
  <si>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</si>
  <si>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</si>
  <si>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</si>
  <si>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</si>
  <si>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</si>
  <si>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</si>
  <si>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</si>
  <si>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</si>
  <si>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</si>
  <si>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</si>
  <si>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</si>
  <si>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</si>
  <si>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</si>
  <si>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</si>
  <si>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</si>
  <si>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</si>
  <si>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</si>
  <si>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</si>
  <si>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</si>
  <si>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</si>
  <si>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</si>
  <si>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</si>
  <si>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</si>
  <si>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</si>
  <si>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</si>
  <si>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</si>
  <si>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</si>
  <si>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</si>
  <si>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</si>
  <si>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</si>
  <si>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</si>
  <si>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</si>
  <si>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</si>
  <si>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</si>
  <si>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</si>
  <si>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</si>
  <si>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</si>
  <si>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</si>
  <si>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</si>
  <si>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</si>
  <si>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</si>
  <si>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</si>
  <si>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</si>
  <si>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</si>
  <si>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</si>
  <si>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</si>
  <si>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</si>
  <si>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</si>
  <si>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</si>
  <si>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</si>
  <si>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</si>
  <si>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</si>
  <si>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</si>
  <si>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</si>
  <si>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</si>
  <si>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</si>
  <si>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</si>
  <si>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</si>
  <si>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</si>
  <si>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</si>
  <si>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</si>
  <si>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</si>
  <si>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</si>
  <si>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</si>
  <si>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</si>
  <si>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</si>
  <si>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</si>
  <si>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</si>
  <si>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</si>
  <si>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</si>
  <si>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</si>
  <si>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</si>
  <si>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</si>
  <si>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</si>
  <si>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</si>
  <si>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</si>
  <si>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</si>
  <si>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</si>
  <si>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</si>
  <si>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</si>
  <si>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</si>
  <si>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</si>
  <si>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</si>
  <si>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</si>
  <si>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</si>
  <si>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</si>
  <si>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</si>
  <si>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</si>
  <si>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</si>
  <si>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</si>
  <si>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</si>
  <si>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</si>
  <si>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</si>
  <si>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</si>
  <si>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</si>
  <si>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</si>
  <si>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</si>
  <si>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</si>
  <si>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</si>
  <si>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</si>
  <si>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</si>
  <si>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</si>
  <si>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</si>
  <si>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</si>
  <si>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</si>
  <si>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</si>
  <si>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</si>
  <si>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</si>
  <si>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</si>
  <si>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</si>
  <si>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</si>
  <si>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</si>
  <si>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</si>
  <si>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</si>
  <si>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</si>
  <si>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</si>
  <si>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</si>
  <si>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</si>
  <si>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</si>
  <si>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</si>
  <si>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</si>
  <si>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</si>
  <si>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</si>
  <si>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</si>
  <si>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</si>
  <si>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</si>
  <si>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</si>
  <si>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</si>
  <si>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</si>
  <si>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</si>
  <si>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</si>
  <si>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</si>
  <si>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</si>
  <si>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</si>
  <si>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</si>
  <si>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</si>
  <si>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</si>
  <si>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</si>
  <si>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</si>
  <si>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</si>
  <si>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</si>
  <si>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</si>
  <si>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</si>
  <si>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</si>
  <si>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</si>
  <si>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</si>
  <si>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</si>
  <si>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</si>
  <si>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</si>
  <si>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</si>
  <si>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</si>
  <si>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</si>
  <si>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</si>
  <si>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</si>
  <si>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</si>
  <si>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</si>
  <si>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</si>
  <si>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</si>
  <si>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</si>
  <si>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</si>
  <si>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</si>
  <si>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</si>
  <si>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</si>
  <si>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</si>
  <si>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</si>
  <si>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</si>
  <si>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</si>
  <si>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</si>
  <si>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</si>
  <si>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</si>
  <si>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</si>
  <si>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</si>
  <si>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</si>
  <si>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</si>
  <si>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</si>
  <si>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</si>
  <si>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</si>
  <si>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</si>
  <si>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</si>
  <si>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</si>
  <si>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</si>
  <si>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</si>
  <si>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</si>
  <si>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</si>
  <si>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</si>
  <si>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</si>
  <si>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</si>
  <si>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</si>
  <si>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</si>
  <si>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</si>
  <si>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</si>
  <si>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</si>
  <si>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</si>
  <si>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</si>
  <si>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</si>
  <si>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</si>
  <si>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</si>
  <si>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</si>
  <si>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</si>
  <si>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</si>
  <si>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</si>
  <si>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</si>
  <si>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</si>
  <si>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</si>
  <si>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</si>
  <si>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</si>
  <si>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</si>
  <si>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</si>
  <si>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</si>
  <si>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</si>
  <si>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</si>
  <si>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</si>
  <si>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</si>
  <si>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</si>
  <si>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</si>
  <si>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</si>
  <si>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</si>
  <si>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</si>
  <si>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</si>
  <si>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</si>
  <si>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</si>
  <si>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</si>
  <si>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</si>
  <si>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</si>
  <si>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</si>
  <si>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</si>
  <si>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</si>
  <si>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</si>
  <si>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</si>
  <si>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</si>
  <si>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</si>
  <si>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</si>
  <si>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</si>
  <si>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</si>
  <si>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</si>
  <si>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</si>
  <si>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</si>
  <si>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</si>
  <si>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</si>
  <si>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</si>
  <si>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</si>
  <si>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</si>
  <si>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</si>
  <si>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</si>
  <si>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</si>
  <si>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</si>
  <si>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</si>
  <si>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</si>
  <si>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</si>
  <si>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</si>
  <si>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</si>
  <si>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</si>
  <si>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</si>
  <si>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</si>
  <si>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</si>
  <si>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</si>
  <si>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</si>
  <si>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</si>
  <si>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</si>
  <si>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</si>
  <si>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</si>
  <si>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</si>
  <si>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</si>
  <si>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</si>
  <si>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</si>
  <si>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</si>
  <si>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</si>
  <si>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</si>
  <si>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</si>
  <si>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</si>
  <si>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</si>
  <si>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</si>
  <si>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</si>
  <si>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</si>
  <si>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</si>
  <si>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</si>
  <si>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</si>
  <si>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</si>
  <si>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</si>
  <si>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</si>
  <si>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</si>
  <si>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</si>
  <si>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</si>
  <si>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</si>
  <si>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</si>
  <si>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</si>
  <si>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</si>
  <si>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</si>
  <si>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</si>
  <si>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</si>
  <si>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</si>
  <si>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</si>
  <si>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</si>
  <si>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</si>
  <si>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</si>
  <si>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</si>
  <si>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</si>
  <si>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</si>
  <si>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</si>
  <si>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</si>
  <si>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</si>
  <si>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</si>
  <si>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</si>
  <si>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</si>
  <si>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</si>
  <si>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</si>
  <si>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</si>
  <si>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</si>
  <si>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</si>
  <si>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</si>
  <si>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</si>
  <si>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</si>
  <si>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</si>
  <si>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</si>
  <si>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</si>
  <si>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</si>
  <si>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</si>
  <si>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</si>
  <si>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</si>
  <si>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</si>
  <si>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</si>
  <si>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</si>
  <si>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</si>
  <si>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</si>
  <si>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</si>
  <si>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</si>
  <si>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</si>
  <si>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</si>
  <si>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</si>
  <si>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</si>
  <si>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</si>
  <si>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</si>
  <si>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</si>
  <si>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</si>
  <si>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</si>
  <si>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</si>
  <si>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</si>
  <si>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</si>
  <si>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</si>
  <si>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</si>
  <si>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</si>
  <si>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</si>
  <si>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</si>
  <si>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</si>
  <si>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</si>
  <si>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</si>
  <si>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</si>
  <si>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</si>
  <si>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</si>
  <si>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</si>
  <si>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</si>
  <si>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</si>
  <si>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</si>
  <si>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</si>
  <si>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</si>
  <si>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</si>
  <si>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</si>
  <si>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</si>
  <si>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</si>
  <si>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</si>
  <si>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</si>
  <si>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</si>
  <si>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</si>
  <si>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</si>
  <si>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</si>
  <si>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</si>
  <si>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</si>
  <si>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</si>
  <si>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</si>
  <si>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</si>
  <si>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</si>
  <si>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</si>
  <si>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</si>
  <si>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</si>
  <si>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</si>
  <si>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</si>
  <si>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</si>
  <si>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</si>
  <si>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</si>
  <si>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</si>
  <si>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</si>
  <si>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</si>
  <si>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</si>
  <si>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</si>
  <si>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</si>
  <si>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</si>
  <si>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</si>
  <si>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</si>
  <si>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</si>
  <si>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</si>
  <si>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</si>
  <si>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</si>
  <si>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</si>
  <si>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</si>
  <si>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</si>
  <si>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</si>
  <si>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</si>
  <si>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</si>
  <si>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</si>
  <si>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</si>
  <si>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</si>
  <si>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</si>
  <si>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</si>
  <si>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</si>
  <si>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</si>
  <si>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</si>
  <si>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</si>
  <si>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</si>
  <si>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</si>
  <si>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</si>
  <si>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</si>
  <si>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</si>
  <si>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</si>
  <si>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</si>
  <si>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</si>
  <si>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</si>
  <si>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</si>
  <si>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</si>
  <si>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</si>
  <si>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</si>
  <si>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</si>
  <si>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</si>
  <si>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</si>
  <si>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</si>
  <si>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</si>
  <si>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</si>
  <si>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</si>
  <si>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</si>
  <si>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</si>
  <si>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</si>
  <si>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</si>
  <si>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</si>
  <si>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</si>
  <si>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</si>
  <si>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</si>
  <si>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</si>
  <si>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</si>
  <si>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</si>
  <si>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</si>
  <si>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</si>
  <si>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</si>
  <si>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</si>
  <si>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</si>
  <si>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</si>
  <si>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</si>
  <si>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</si>
  <si>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</si>
  <si>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</si>
  <si>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</si>
  <si>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</si>
  <si>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</si>
  <si>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</si>
  <si>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</si>
  <si>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</si>
  <si>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</si>
  <si>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</si>
  <si>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</si>
  <si>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</si>
  <si>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</si>
  <si>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</si>
  <si>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</si>
  <si>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</si>
  <si>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</si>
  <si>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</si>
  <si>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</si>
  <si>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</si>
  <si>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</si>
  <si>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</si>
  <si>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</si>
  <si>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</si>
  <si>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</si>
  <si>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</si>
  <si>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</si>
  <si>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</si>
  <si>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</si>
  <si>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</si>
  <si>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</si>
  <si>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</si>
  <si>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</si>
  <si>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</si>
  <si>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</si>
  <si>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</si>
  <si>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</si>
  <si>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</si>
  <si>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</si>
  <si>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</si>
  <si>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</si>
  <si>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</si>
  <si>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</si>
  <si>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</si>
  <si>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</si>
  <si>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</si>
  <si>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</si>
  <si>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</si>
  <si>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</si>
  <si>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</si>
  <si>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</si>
  <si>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</si>
  <si>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</si>
  <si>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</si>
  <si>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</si>
  <si>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</si>
  <si>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</si>
  <si>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</si>
  <si>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</si>
  <si>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</si>
  <si>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</si>
  <si>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</si>
  <si>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</si>
  <si>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</si>
  <si>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</si>
  <si>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</si>
  <si>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</si>
  <si>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</si>
  <si>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</si>
  <si>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</si>
  <si>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</si>
  <si>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</si>
  <si>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</si>
  <si>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</si>
  <si>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</si>
  <si>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</si>
  <si>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</si>
  <si>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</si>
  <si>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</si>
  <si>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</si>
  <si>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</si>
  <si>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</si>
  <si>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</si>
  <si>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</si>
  <si>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</si>
  <si>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</si>
  <si>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</si>
  <si>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</si>
  <si>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</si>
  <si>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</si>
  <si>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</si>
  <si>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</si>
  <si>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</si>
  <si>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</si>
  <si>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</si>
  <si>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</si>
  <si>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</si>
  <si>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</si>
  <si>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</si>
  <si>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</si>
  <si>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</si>
  <si>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</si>
  <si>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</si>
  <si>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</si>
  <si>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</si>
  <si>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</si>
  <si>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</si>
  <si>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</si>
  <si>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</si>
  <si>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</si>
  <si>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</si>
  <si>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</si>
  <si>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</si>
  <si>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</si>
  <si>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</si>
  <si>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</si>
  <si>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</si>
  <si>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</si>
  <si>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</si>
  <si>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</si>
  <si>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</si>
  <si>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</si>
  <si>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</si>
  <si>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</si>
  <si>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</si>
  <si>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</si>
  <si>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</si>
  <si>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</si>
  <si>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</si>
  <si>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</si>
  <si>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</si>
  <si>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</si>
  <si>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</si>
  <si>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</si>
  <si>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</si>
  <si>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</si>
  <si>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</si>
  <si>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</si>
  <si>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</si>
  <si>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</si>
  <si>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</si>
  <si>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</si>
  <si>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</si>
  <si>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</si>
  <si>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</si>
  <si>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</si>
  <si>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</si>
  <si>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</si>
  <si>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</si>
  <si>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</si>
  <si>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</si>
  <si>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</si>
  <si>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</si>
  <si>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</si>
  <si>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</si>
  <si>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</si>
  <si>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</si>
  <si>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</si>
  <si>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</si>
  <si>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</si>
  <si>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</si>
  <si>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</si>
  <si>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</si>
  <si>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</si>
  <si>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</si>
  <si>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</si>
  <si>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</si>
  <si>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</si>
  <si>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</si>
  <si>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</si>
  <si>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</si>
  <si>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</si>
  <si>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</si>
  <si>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</si>
  <si>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</si>
  <si>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</si>
  <si>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</si>
  <si>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</si>
  <si>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</si>
  <si>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</si>
  <si>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</si>
  <si>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</si>
  <si>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</si>
  <si>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</si>
  <si>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</si>
  <si>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</si>
  <si>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</si>
  <si>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</si>
  <si>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</si>
  <si>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</si>
  <si>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</si>
  <si>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</si>
  <si>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</si>
  <si>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</si>
  <si>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</si>
  <si>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</si>
  <si>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</si>
  <si>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</si>
  <si>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</si>
  <si>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</si>
  <si>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</si>
  <si>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</si>
  <si>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</si>
  <si>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</si>
  <si>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</si>
  <si>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</si>
  <si>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</si>
  <si>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</si>
  <si>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</si>
  <si>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</si>
  <si>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</si>
  <si>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</si>
  <si>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</si>
  <si>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</si>
  <si>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</si>
  <si>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</si>
  <si>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</si>
  <si>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</si>
  <si>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</si>
  <si>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</si>
  <si>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</si>
  <si>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</si>
  <si>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</si>
  <si>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</si>
  <si>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</si>
  <si>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</si>
  <si>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</si>
  <si>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</si>
  <si>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</si>
  <si>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</si>
  <si>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</si>
  <si>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</si>
  <si>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</si>
  <si>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</si>
  <si>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</si>
  <si>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</si>
  <si>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</si>
  <si>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</si>
  <si>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</si>
  <si>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</si>
  <si>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</si>
  <si>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</si>
  <si>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</si>
  <si>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</si>
  <si>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</si>
  <si>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</si>
  <si>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</si>
  <si>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</si>
  <si>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</si>
  <si>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</si>
  <si>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</si>
  <si>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</si>
  <si>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</si>
  <si>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</si>
  <si>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</si>
  <si>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</si>
  <si>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</si>
  <si>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</si>
  <si>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</si>
  <si>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</si>
  <si>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</si>
  <si>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</si>
  <si>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</si>
  <si>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</si>
  <si>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</si>
  <si>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</si>
  <si>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</si>
  <si>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</si>
  <si>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</si>
  <si>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</si>
  <si>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</si>
  <si>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</si>
  <si>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</si>
  <si>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</si>
  <si>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</si>
  <si>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</si>
  <si>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</si>
  <si>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</si>
  <si>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</si>
  <si>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</si>
  <si>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</si>
  <si>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</si>
  <si>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</si>
  <si>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</si>
  <si>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</si>
  <si>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</si>
  <si>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</si>
  <si>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</si>
  <si>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</si>
  <si>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</si>
  <si>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</si>
  <si>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</si>
  <si>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</si>
  <si>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</si>
  <si>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</si>
  <si>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</si>
  <si>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</si>
  <si>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</si>
  <si>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</si>
  <si>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</si>
  <si>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</si>
  <si>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</si>
  <si>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</si>
  <si>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</si>
  <si>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</si>
  <si>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</si>
  <si>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</si>
  <si>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</si>
  <si>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</si>
  <si>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</si>
  <si>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</si>
  <si>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</si>
  <si>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</si>
  <si>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</si>
  <si>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</si>
  <si>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</si>
  <si>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</si>
  <si>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</si>
  <si>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</si>
  <si>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</si>
  <si>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</si>
  <si>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</si>
  <si>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</si>
  <si>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</si>
  <si>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</si>
  <si>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</si>
  <si>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</si>
  <si>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</si>
  <si>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</si>
  <si>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</si>
  <si>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</si>
  <si>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</si>
  <si>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</si>
  <si>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</si>
  <si>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</si>
  <si>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</si>
  <si>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</si>
  <si>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</si>
  <si>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</si>
  <si>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</si>
  <si>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</si>
  <si>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</si>
  <si>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</si>
  <si>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</si>
  <si>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</si>
  <si>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</si>
  <si>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</si>
  <si>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</si>
  <si>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</si>
  <si>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</si>
  <si>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</si>
  <si>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</si>
  <si>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</si>
  <si>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</si>
  <si>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</si>
  <si>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</si>
  <si>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</si>
  <si>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</si>
  <si>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</si>
  <si>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</si>
  <si>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</si>
  <si>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</si>
  <si>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</si>
  <si>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</si>
  <si>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</si>
  <si>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</si>
  <si>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</si>
  <si>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</si>
  <si>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</si>
  <si>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</si>
  <si>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</si>
  <si>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</si>
  <si>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</si>
  <si>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</si>
  <si>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</si>
  <si>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</si>
  <si>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</si>
  <si>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</si>
  <si>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</si>
  <si>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</si>
  <si>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</si>
  <si>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</si>
  <si>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</si>
  <si>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</si>
  <si>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</si>
  <si>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</si>
  <si>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</si>
  <si>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</si>
  <si>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</si>
  <si>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</si>
  <si>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</si>
  <si>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</si>
  <si>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</si>
  <si>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</si>
  <si>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</si>
  <si>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</si>
  <si>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</si>
  <si>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</si>
  <si>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</si>
  <si>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</si>
  <si>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</si>
  <si>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</si>
  <si>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</si>
  <si>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</si>
  <si>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</si>
  <si>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</si>
  <si>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</si>
  <si>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</si>
  <si>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</si>
  <si>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</si>
  <si>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</si>
  <si>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</si>
  <si>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M09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</si>
</sst>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A3941" zoomScale="80" zoomScaleNormal="80" workbookViewId="0">
      <selection activeCell="J3172" sqref="J3172"/>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M09 Mar</v>
      </c>
      <c r="J9" s="20" t="str">
        <f>CONCATENATE("Actual Month ",B10)</f>
        <v>Actual Month M09 Mar</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FS163_OSA_2017_M09</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701244</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701244</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701244</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701244</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96722</v>
      </c>
      <c r="K35" s="12" t="s">
        <v>1549</v>
      </c>
      <c r="S35" s="27" t="s">
        <v>4049</v>
      </c>
      <c r="T35" s="12" t="s">
        <v>4315</v>
      </c>
    </row>
    <row r="36" spans="5:20" ht="12.95" customHeight="1" x14ac:dyDescent="0.2">
      <c r="E36" s="5" t="s">
        <v>4651</v>
      </c>
      <c r="G36" s="5" t="s">
        <v>1550</v>
      </c>
      <c r="H36" s="9" t="s">
        <v>1551</v>
      </c>
      <c r="I36" s="22">
        <v>0</v>
      </c>
      <c r="J36" s="22">
        <v>45122</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295390</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v>0</v>
      </c>
      <c r="J49" s="22">
        <v>29129</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466363</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466363</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234881</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234881</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234881</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234881</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151121</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151121</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151121</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151121</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0</v>
      </c>
      <c r="K102" s="12" t="s">
        <v>1700</v>
      </c>
      <c r="S102" s="27" t="s">
        <v>4111</v>
      </c>
      <c r="T102" s="12" t="s">
        <v>4315</v>
      </c>
    </row>
    <row r="103" spans="5:20" ht="12.95" customHeight="1" x14ac:dyDescent="0.2">
      <c r="E103" s="5" t="s">
        <v>1674</v>
      </c>
      <c r="G103" s="5" t="s">
        <v>1550</v>
      </c>
      <c r="H103" s="9" t="s">
        <v>1551</v>
      </c>
      <c r="I103" s="22">
        <v>0</v>
      </c>
      <c r="J103" s="22">
        <v>0</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23927</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23927</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23927</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127194</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127194</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127194</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127194</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738166</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13939</v>
      </c>
      <c r="K149" s="12" t="s">
        <v>1749</v>
      </c>
      <c r="S149" s="27" t="s">
        <v>4155</v>
      </c>
      <c r="T149" s="12" t="s">
        <v>4362</v>
      </c>
    </row>
    <row r="150" spans="5:20" ht="12.95" customHeight="1" x14ac:dyDescent="0.2">
      <c r="E150" s="5" t="s">
        <v>1743</v>
      </c>
      <c r="G150" s="5" t="s">
        <v>4670</v>
      </c>
      <c r="H150" s="9" t="s">
        <v>4671</v>
      </c>
      <c r="I150" s="22">
        <v>0</v>
      </c>
      <c r="J150" s="22">
        <v>122083</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1470982</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113533</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2458703</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2458703</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2458703</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551955</v>
      </c>
      <c r="K169" s="12" t="s">
        <v>1769</v>
      </c>
      <c r="S169" s="27" t="s">
        <v>4175</v>
      </c>
      <c r="T169" s="12" t="s">
        <v>4382</v>
      </c>
    </row>
    <row r="170" spans="5:20" ht="12.95" customHeight="1" x14ac:dyDescent="0.2">
      <c r="E170" s="5" t="s">
        <v>1743</v>
      </c>
      <c r="G170" s="5" t="s">
        <v>1550</v>
      </c>
      <c r="H170" s="9" t="s">
        <v>1551</v>
      </c>
      <c r="I170" s="22">
        <v>0</v>
      </c>
      <c r="J170" s="22">
        <v>366398</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-378144</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540209</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540209</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1918494</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1918494</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1918494</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1918494</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170690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170690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170690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170690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39659</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0</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121105</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121105</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49585</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49585</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49585</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49585</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43610</v>
      </c>
      <c r="K303" s="12" t="s">
        <v>1907</v>
      </c>
      <c r="T303" s="12" t="s">
        <v>4449</v>
      </c>
    </row>
    <row r="304" spans="5:20" ht="12.95" customHeight="1" x14ac:dyDescent="0.2">
      <c r="E304" s="5" t="s">
        <v>1881</v>
      </c>
      <c r="G304" s="5" t="s">
        <v>1550</v>
      </c>
      <c r="H304" s="9" t="s">
        <v>1551</v>
      </c>
      <c r="I304" s="22">
        <v>0</v>
      </c>
      <c r="J304" s="22">
        <v>11685</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-30927</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24368</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24368</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-24368</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-24368</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-24368</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-24368</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2792</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388130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390922</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390922</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390922</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15338</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53202</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68540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68540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322382</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322382</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322382</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322382</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587088</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587088</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587088</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587088</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365655</v>
      </c>
      <c r="K437" s="12" t="s">
        <v>2045</v>
      </c>
      <c r="T437" s="12" t="s">
        <v>4449</v>
      </c>
    </row>
    <row r="438" spans="5:20" ht="12.95" customHeight="1" x14ac:dyDescent="0.2">
      <c r="E438" s="5" t="s">
        <v>2019</v>
      </c>
      <c r="G438" s="5" t="s">
        <v>1550</v>
      </c>
      <c r="H438" s="9" t="s">
        <v>1551</v>
      </c>
      <c r="I438" s="22">
        <v>0</v>
      </c>
      <c r="J438" s="22">
        <v>152552</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3449</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521656</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521656</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65432</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65432</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65432</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65432</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196783</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196783</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196783</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196783</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200702</v>
      </c>
      <c r="K571" s="12" t="s">
        <v>2183</v>
      </c>
      <c r="T571" s="12" t="s">
        <v>4516</v>
      </c>
    </row>
    <row r="572" spans="5:20" ht="12.95" customHeight="1" x14ac:dyDescent="0.2">
      <c r="E572" s="5" t="s">
        <v>2157</v>
      </c>
      <c r="G572" s="5" t="s">
        <v>1550</v>
      </c>
      <c r="H572" s="9" t="s">
        <v>1551</v>
      </c>
      <c r="I572" s="22">
        <v>0</v>
      </c>
      <c r="J572" s="22">
        <v>125582</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13512</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339796</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339796</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-143013</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-143013</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-143013</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-143013</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98935</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98935</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98935</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98935</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17687</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51397</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51397</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47538</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47538</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47538</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47538</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5381</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60883</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60883</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127147</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127147</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127147</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127147</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127147</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127147</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127147</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10868</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10868</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10868</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10868</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10868</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10868</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10868</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10868</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283496</v>
      </c>
      <c r="K1442" s="12" t="s">
        <v>3080</v>
      </c>
      <c r="T1442" s="12" t="s">
        <v>1378</v>
      </c>
    </row>
    <row r="1443" spans="5:20" ht="12.95" customHeight="1" x14ac:dyDescent="0.2">
      <c r="E1443" s="5" t="s">
        <v>3054</v>
      </c>
      <c r="G1443" s="5" t="s">
        <v>1550</v>
      </c>
      <c r="H1443" s="9" t="s">
        <v>1551</v>
      </c>
      <c r="I1443" s="22">
        <v>0</v>
      </c>
      <c r="J1443" s="22">
        <v>156058</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1440</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440994</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440994</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-440994</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-440994</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-440994</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-440994</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55661</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14138</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50011</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1576</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121386</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121386</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121386</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36160</v>
      </c>
      <c r="K1643" s="12" t="s">
        <v>142</v>
      </c>
      <c r="T1643" s="12" t="s">
        <v>1445</v>
      </c>
    </row>
    <row r="1644" spans="5:20" ht="12.95" customHeight="1" x14ac:dyDescent="0.2">
      <c r="E1644" s="5" t="s">
        <v>116</v>
      </c>
      <c r="G1644" s="5" t="s">
        <v>1550</v>
      </c>
      <c r="H1644" s="9" t="s">
        <v>1551</v>
      </c>
      <c r="I1644" s="22">
        <v>0</v>
      </c>
      <c r="J1644" s="22">
        <v>14445</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50605</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50605</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70781</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70781</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70781</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70781</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29400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153295</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182695</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182695</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182695</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40109</v>
      </c>
      <c r="K1710" s="12" t="s">
        <v>211</v>
      </c>
      <c r="T1710" s="12" t="s">
        <v>1512</v>
      </c>
    </row>
    <row r="1711" spans="5:20" ht="12.95" customHeight="1" x14ac:dyDescent="0.2">
      <c r="E1711" s="5" t="s">
        <v>185</v>
      </c>
      <c r="G1711" s="5" t="s">
        <v>1550</v>
      </c>
      <c r="H1711" s="9" t="s">
        <v>1551</v>
      </c>
      <c r="I1711" s="22">
        <v>0</v>
      </c>
      <c r="J1711" s="22">
        <v>25424</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31770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97303</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97303</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85392</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85392</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85392</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85392</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13046</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13046</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13046</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13046</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13046</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13046</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13046</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13046</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17395</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17395</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17395</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17395</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17395</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17395</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17395</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17395</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228312</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228312</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228312</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228312</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23093</v>
      </c>
      <c r="K2112" s="12" t="s">
        <v>3811</v>
      </c>
      <c r="T2112" s="12" t="s">
        <v>3191</v>
      </c>
    </row>
    <row r="2113" spans="5:20" ht="12.95" customHeight="1" x14ac:dyDescent="0.2">
      <c r="E2113" s="5" t="s">
        <v>599</v>
      </c>
      <c r="G2113" s="5" t="s">
        <v>1550</v>
      </c>
      <c r="H2113" s="9" t="s">
        <v>1551</v>
      </c>
      <c r="I2113" s="22">
        <v>0</v>
      </c>
      <c r="J2113" s="22">
        <v>7516</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30609</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30609</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197703</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197703</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197703</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197703</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712497</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1093723</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192</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1806412</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1806412</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1806412</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298611</v>
      </c>
      <c r="K2447" s="12" t="s">
        <v>2429</v>
      </c>
      <c r="T2447" s="12" t="s">
        <v>3325</v>
      </c>
    </row>
    <row r="2448" spans="5:20" ht="12.95" customHeight="1" x14ac:dyDescent="0.2">
      <c r="E2448" s="5" t="s">
        <v>2403</v>
      </c>
      <c r="G2448" s="5" t="s">
        <v>1550</v>
      </c>
      <c r="H2448" s="9" t="s">
        <v>1551</v>
      </c>
      <c r="I2448" s="22">
        <v>0</v>
      </c>
      <c r="J2448" s="22">
        <v>235665</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49807</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584083</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584083</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1222329</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1222329</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1222329</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1222329</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438655</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596873</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1035528</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1035528</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1035528</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239327</v>
      </c>
      <c r="K2715" s="12" t="s">
        <v>2705</v>
      </c>
      <c r="T2715" s="12" t="s">
        <v>3392</v>
      </c>
    </row>
    <row r="2716" spans="5:20" ht="12.95" customHeight="1" x14ac:dyDescent="0.2">
      <c r="E2716" s="5" t="s">
        <v>2679</v>
      </c>
      <c r="G2716" s="5" t="s">
        <v>1550</v>
      </c>
      <c r="H2716" s="9" t="s">
        <v>1551</v>
      </c>
      <c r="I2716" s="22">
        <v>0</v>
      </c>
      <c r="J2716" s="22">
        <v>130811</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370138</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370138</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665390</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665390</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665390</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665390</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1315344</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1315344</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1315344</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1315344</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145366</v>
      </c>
      <c r="K2782" s="12" t="s">
        <v>2774</v>
      </c>
      <c r="T2782" s="12" t="s">
        <v>3459</v>
      </c>
    </row>
    <row r="2783" spans="5:20" ht="12.95" customHeight="1" x14ac:dyDescent="0.2">
      <c r="E2783" s="5" t="s">
        <v>2748</v>
      </c>
      <c r="G2783" s="5" t="s">
        <v>1550</v>
      </c>
      <c r="H2783" s="9" t="s">
        <v>1551</v>
      </c>
      <c r="I2783" s="22">
        <v>0</v>
      </c>
      <c r="J2783" s="22">
        <v>74851</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36020</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59352</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315589</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315589</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999755</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999755</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999755</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999755</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2907162</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1180699</v>
      </c>
      <c r="K3170" s="12" t="s">
        <v>4903</v>
      </c>
      <c r="T3170" s="12" t="s">
        <v>3512</v>
      </c>
    </row>
    <row r="3171" spans="5:20" ht="12.95" customHeight="1" x14ac:dyDescent="0.2">
      <c r="E3171" s="5" t="s">
        <v>4891</v>
      </c>
      <c r="G3171" s="5" t="s">
        <v>4688</v>
      </c>
      <c r="H3171" s="9" t="s">
        <v>4689</v>
      </c>
      <c r="I3171" s="22">
        <v>0</v>
      </c>
      <c r="J3171" s="22">
        <v>17418390</v>
      </c>
      <c r="K3171" s="12" t="s">
        <v>4904</v>
      </c>
      <c r="T3171" s="12" t="s">
        <v>3513</v>
      </c>
    </row>
    <row r="3172" spans="5:20" ht="12.95" customHeight="1" x14ac:dyDescent="0.2">
      <c r="E3172" s="5" t="s">
        <v>4891</v>
      </c>
      <c r="G3172" s="5" t="s">
        <v>4691</v>
      </c>
      <c r="H3172" s="9" t="s">
        <v>4692</v>
      </c>
      <c r="I3172" s="22">
        <v>0</v>
      </c>
      <c r="J3172" s="22">
        <v>445</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21506696</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21506696</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21506696</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577801</v>
      </c>
      <c r="K3184" s="12" t="s">
        <v>4917</v>
      </c>
      <c r="T3184" s="12" t="s">
        <v>3526</v>
      </c>
    </row>
    <row r="3185" spans="5:20" ht="12.95" customHeight="1" x14ac:dyDescent="0.2">
      <c r="E3185" s="5" t="s">
        <v>4891</v>
      </c>
      <c r="G3185" s="5" t="s">
        <v>1550</v>
      </c>
      <c r="H3185" s="9" t="s">
        <v>1551</v>
      </c>
      <c r="I3185" s="22">
        <v>0</v>
      </c>
      <c r="J3185" s="22">
        <v>389679</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-3772107</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-2804627</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-2804627</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24311323</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24311323</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24311323</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24311323</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2377706</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2377706</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2377706</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2377706</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35643</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84508</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142863</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142863</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2234843</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2234843</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2234843</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2234843</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738166</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4058314</v>
      </c>
      <c r="K3899" s="15" t="s">
        <v>3962</v>
      </c>
      <c r="T3899" s="12" t="s">
        <v>3705</v>
      </c>
    </row>
    <row r="3900" spans="4:20" ht="12.95" customHeight="1" x14ac:dyDescent="0.2">
      <c r="E3900" s="1" t="s">
        <v>3958</v>
      </c>
      <c r="G3900" s="1" t="s">
        <v>4664</v>
      </c>
      <c r="H3900" s="11" t="s">
        <v>4665</v>
      </c>
      <c r="I3900" s="14">
        <f>SUMIF($G$10:$G3899,$G3900,I$10:I3900)</f>
        <v>0</v>
      </c>
      <c r="J3900" s="14">
        <f>SUMIF($G$10:$G3899,$G3900,J$10:J3900)</f>
        <v>63834</v>
      </c>
      <c r="K3900" s="15" t="s">
        <v>3963</v>
      </c>
      <c r="T3900" s="12" t="s">
        <v>3706</v>
      </c>
    </row>
    <row r="3901" spans="4:20" ht="12.95" customHeight="1" x14ac:dyDescent="0.2">
      <c r="E3901" s="1" t="s">
        <v>3958</v>
      </c>
      <c r="G3901" s="1" t="s">
        <v>4667</v>
      </c>
      <c r="H3901" s="11" t="s">
        <v>4668</v>
      </c>
      <c r="I3901" s="14">
        <f>SUMIF($G$10:$G3900,$G3901,I$10:I3901)</f>
        <v>0</v>
      </c>
      <c r="J3901" s="14">
        <f>SUMIF($G$10:$G3900,$G3901,J$10:J3901)</f>
        <v>13939</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136221</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29400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10852260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17418390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187497</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33498021</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33498021</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33498021</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3040475</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1828777</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295390</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36020</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84508</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15338</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-3915590</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1384918</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1384918</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32113103</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32113103</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32113103</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32113103</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B1" zoomScale="75" zoomScaleNormal="100" workbookViewId="0">
      <pane xSplit="22" topLeftCell="AJ1" activePane="topRight" state="frozen"/>
      <selection activeCell="B2" sqref="B2"/>
      <selection pane="topRight" activeCell="AR9" sqref="AR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M09 Mar</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738166</v>
      </c>
      <c r="Z4" s="12">
        <f>SUMIF(Sheet1!$T$10:$T$3962,E4,Sheet1!$J$10:$J$3962)</f>
        <v>0</v>
      </c>
      <c r="AA4" s="26">
        <f>SUM(X4:Z4)</f>
        <v>738166</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738166</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2907162</v>
      </c>
      <c r="AN6" s="12">
        <f>SUMIF(Sheet1!$T$10:$T$3962,S6,Sheet1!$J$10:$J$3962)</f>
        <v>712497</v>
      </c>
      <c r="AO6" s="12">
        <f>SUMIF(Sheet1!$T$10:$T$3962,T6,Sheet1!$J$10:$J$3962)</f>
        <v>438655</v>
      </c>
      <c r="AP6" s="12">
        <f>SUMIF(Sheet1!$T$10:$T$3962,U6,Sheet1!$J$10:$J$3962)</f>
        <v>0</v>
      </c>
      <c r="AQ6" s="26">
        <f t="shared" si="3"/>
        <v>4058314</v>
      </c>
      <c r="AR6" s="26">
        <f t="shared" si="4"/>
        <v>4058314</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2792</v>
      </c>
      <c r="AA7" s="26">
        <f t="shared" si="0"/>
        <v>2792</v>
      </c>
      <c r="AB7" s="12">
        <f>SUMIF(Sheet1!$T$10:$T$3962,G7,Sheet1!$J$10:$J$3962)</f>
        <v>5381</v>
      </c>
      <c r="AC7" s="12">
        <f>SUMIF(Sheet1!$T$10:$T$3962,H7,Sheet1!$J$10:$J$3962)</f>
        <v>0</v>
      </c>
      <c r="AD7" s="12">
        <f>SUMIF(Sheet1!$T$10:$T$3962,I7,Sheet1!$J$10:$J$3962)</f>
        <v>0</v>
      </c>
      <c r="AE7" s="12">
        <f>SUMIF(Sheet1!$T$10:$T$3962,J7,Sheet1!$J$10:$J$3962)</f>
        <v>55661</v>
      </c>
      <c r="AF7" s="12">
        <f>SUMIF(Sheet1!$T$10:$T$3962,K7,Sheet1!$J$10:$J$3962)</f>
        <v>0</v>
      </c>
      <c r="AG7" s="26">
        <f t="shared" si="1"/>
        <v>61042</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63834</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13939</v>
      </c>
      <c r="Z8" s="12">
        <f>SUMIF(Sheet1!$T$10:$T$3962,E8,Sheet1!$J$10:$J$3962)</f>
        <v>0</v>
      </c>
      <c r="AA8" s="26">
        <f t="shared" si="0"/>
        <v>13939</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13939</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122083</v>
      </c>
      <c r="Z9" s="12">
        <f>SUMIF(Sheet1!$T$10:$T$3962,E9,Sheet1!$J$10:$J$3962)</f>
        <v>0</v>
      </c>
      <c r="AA9" s="26">
        <f t="shared" si="0"/>
        <v>122083</v>
      </c>
      <c r="AB9" s="12">
        <f>SUMIF(Sheet1!$T$10:$T$3962,G9,Sheet1!$J$10:$J$3962)</f>
        <v>0</v>
      </c>
      <c r="AC9" s="12">
        <f>SUMIF(Sheet1!$T$10:$T$3962,H9,Sheet1!$J$10:$J$3962)</f>
        <v>0</v>
      </c>
      <c r="AD9" s="12">
        <f>SUMIF(Sheet1!$T$10:$T$3962,I9,Sheet1!$J$10:$J$3962)</f>
        <v>0</v>
      </c>
      <c r="AE9" s="12">
        <f>SUMIF(Sheet1!$T$10:$T$3962,J9,Sheet1!$J$10:$J$3962)</f>
        <v>14138</v>
      </c>
      <c r="AF9" s="12">
        <f>SUMIF(Sheet1!$T$10:$T$3962,K9,Sheet1!$J$10:$J$3962)</f>
        <v>0</v>
      </c>
      <c r="AG9" s="26">
        <f t="shared" si="1"/>
        <v>14138</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136221</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29400</v>
      </c>
      <c r="AE11" s="12">
        <f>SUMIF(Sheet1!$T$10:$T$3962,J11,Sheet1!$J$10:$J$3962)</f>
        <v>0</v>
      </c>
      <c r="AF11" s="12">
        <f>SUMIF(Sheet1!$T$10:$T$3962,K11,Sheet1!$J$10:$J$3962)</f>
        <v>0</v>
      </c>
      <c r="AG11" s="26">
        <f t="shared" si="1"/>
        <v>29400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29400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852365</v>
      </c>
      <c r="Y14" s="12">
        <f>SUMIF(Sheet1!$T$10:$T$3962,D14,Sheet1!$J$10:$J$3962)</f>
        <v>1470982</v>
      </c>
      <c r="Z14" s="12">
        <f>SUMIF(Sheet1!$T$10:$T$3962,E14,Sheet1!$J$10:$J$3962)</f>
        <v>1145908</v>
      </c>
      <c r="AA14" s="26">
        <f t="shared" si="0"/>
        <v>3469255</v>
      </c>
      <c r="AB14" s="12">
        <f>SUMIF(Sheet1!$T$10:$T$3962,G14,Sheet1!$J$10:$J$3962)</f>
        <v>159818</v>
      </c>
      <c r="AC14" s="12">
        <f>SUMIF(Sheet1!$T$10:$T$3962,H14,Sheet1!$J$10:$J$3962)</f>
        <v>228312</v>
      </c>
      <c r="AD14" s="12">
        <f>SUMIF(Sheet1!$T$10:$T$3962,I14,Sheet1!$J$10:$J$3962)</f>
        <v>183736</v>
      </c>
      <c r="AE14" s="12">
        <f>SUMIF(Sheet1!$T$10:$T$3962,J14,Sheet1!$J$10:$J$3962)</f>
        <v>50011</v>
      </c>
      <c r="AF14" s="12">
        <f>SUMIF(Sheet1!$T$10:$T$3962,K14,Sheet1!$J$10:$J$3962)</f>
        <v>0</v>
      </c>
      <c r="AG14" s="26">
        <f t="shared" si="1"/>
        <v>621877</v>
      </c>
      <c r="AH14" s="12">
        <f>SUMIF(Sheet1!$T$10:$T$3962,M14,Sheet1!$J$10:$J$3962)</f>
        <v>196783</v>
      </c>
      <c r="AI14" s="12">
        <f>SUMIF(Sheet1!$T$10:$T$3962,N14,Sheet1!$J$10:$J$3962)</f>
        <v>1315344</v>
      </c>
      <c r="AJ14" s="12">
        <f>SUMIF(Sheet1!$T$10:$T$3962,O14,Sheet1!$J$10:$J$3962)</f>
        <v>0</v>
      </c>
      <c r="AK14" s="26">
        <f t="shared" si="2"/>
        <v>1512127</v>
      </c>
      <c r="AL14" s="12">
        <f>SUMIF(Sheet1!$T$10:$T$3962,Q14,Sheet1!$J$10:$J$3962)</f>
        <v>2377706</v>
      </c>
      <c r="AM14" s="12">
        <f>SUMIF(Sheet1!$T$10:$T$3962,R14,Sheet1!$J$10:$J$3962)</f>
        <v>1180699</v>
      </c>
      <c r="AN14" s="12">
        <f>SUMIF(Sheet1!$T$10:$T$3962,S14,Sheet1!$J$10:$J$3962)</f>
        <v>1093723</v>
      </c>
      <c r="AO14" s="12">
        <f>SUMIF(Sheet1!$T$10:$T$3962,T14,Sheet1!$J$10:$J$3962)</f>
        <v>596873</v>
      </c>
      <c r="AP14" s="12">
        <f>SUMIF(Sheet1!$T$10:$T$3962,U14,Sheet1!$J$10:$J$3962)</f>
        <v>0</v>
      </c>
      <c r="AQ14" s="26">
        <f t="shared" si="3"/>
        <v>5249001</v>
      </c>
      <c r="AR14" s="26">
        <f t="shared" si="4"/>
        <v>10852260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17418390</v>
      </c>
      <c r="AN15" s="12">
        <f>SUMIF(Sheet1!$T$10:$T$3962,S15,Sheet1!$J$10:$J$3962)</f>
        <v>0</v>
      </c>
      <c r="AO15" s="12">
        <f>SUMIF(Sheet1!$T$10:$T$3962,T15,Sheet1!$J$10:$J$3962)</f>
        <v>0</v>
      </c>
      <c r="AP15" s="12">
        <f>SUMIF(Sheet1!$T$10:$T$3962,U15,Sheet1!$J$10:$J$3962)</f>
        <v>0</v>
      </c>
      <c r="AQ15" s="26">
        <f t="shared" si="3"/>
        <v>17418390</v>
      </c>
      <c r="AR15" s="26">
        <f t="shared" si="4"/>
        <v>17418390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113533</v>
      </c>
      <c r="Z16" s="12">
        <f>SUMIF(Sheet1!$T$10:$T$3962,E16,Sheet1!$J$10:$J$3962)</f>
        <v>0</v>
      </c>
      <c r="AA16" s="26">
        <f t="shared" si="0"/>
        <v>113533</v>
      </c>
      <c r="AB16" s="12">
        <f>SUMIF(Sheet1!$T$10:$T$3962,G16,Sheet1!$J$10:$J$3962)</f>
        <v>71751</v>
      </c>
      <c r="AC16" s="12">
        <f>SUMIF(Sheet1!$T$10:$T$3962,H16,Sheet1!$J$10:$J$3962)</f>
        <v>0</v>
      </c>
      <c r="AD16" s="12">
        <f>SUMIF(Sheet1!$T$10:$T$3962,I16,Sheet1!$J$10:$J$3962)</f>
        <v>0</v>
      </c>
      <c r="AE16" s="12">
        <f>SUMIF(Sheet1!$T$10:$T$3962,J16,Sheet1!$J$10:$J$3962)</f>
        <v>1576</v>
      </c>
      <c r="AF16" s="12">
        <f>SUMIF(Sheet1!$T$10:$T$3962,K16,Sheet1!$J$10:$J$3962)</f>
        <v>0</v>
      </c>
      <c r="AG16" s="26">
        <f t="shared" si="1"/>
        <v>73327</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445</v>
      </c>
      <c r="AN16" s="12">
        <f>SUMIF(Sheet1!$T$10:$T$3962,S16,Sheet1!$J$10:$J$3962)</f>
        <v>192</v>
      </c>
      <c r="AO16" s="12">
        <f>SUMIF(Sheet1!$T$10:$T$3962,T16,Sheet1!$J$10:$J$3962)</f>
        <v>0</v>
      </c>
      <c r="AP16" s="12">
        <f>SUMIF(Sheet1!$T$10:$T$3962,U16,Sheet1!$J$10:$J$3962)</f>
        <v>0</v>
      </c>
      <c r="AQ16" s="26">
        <f t="shared" si="3"/>
        <v>637</v>
      </c>
      <c r="AR16" s="26">
        <f t="shared" si="4"/>
        <v>187497</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852365</v>
      </c>
      <c r="Y18" s="12">
        <f>SUMIF(Sheet1!$T$10:$T$3962,D18,Sheet1!$J$10:$J$3962)</f>
        <v>2458703</v>
      </c>
      <c r="Z18" s="12">
        <f>SUMIF(Sheet1!$T$10:$T$3962,E18,Sheet1!$J$10:$J$3962)</f>
        <v>1148700</v>
      </c>
      <c r="AA18" s="26">
        <f t="shared" si="0"/>
        <v>4459768</v>
      </c>
      <c r="AB18" s="12">
        <f>SUMIF(Sheet1!$T$10:$T$3962,G18,Sheet1!$J$10:$J$3962)</f>
        <v>236950</v>
      </c>
      <c r="AC18" s="12">
        <f>SUMIF(Sheet1!$T$10:$T$3962,H18,Sheet1!$J$10:$J$3962)</f>
        <v>228312</v>
      </c>
      <c r="AD18" s="12">
        <f>SUMIF(Sheet1!$T$10:$T$3962,I18,Sheet1!$J$10:$J$3962)</f>
        <v>213136</v>
      </c>
      <c r="AE18" s="12">
        <f>SUMIF(Sheet1!$T$10:$T$3962,J18,Sheet1!$J$10:$J$3962)</f>
        <v>121386</v>
      </c>
      <c r="AF18" s="12">
        <f>SUMIF(Sheet1!$T$10:$T$3962,K18,Sheet1!$J$10:$J$3962)</f>
        <v>0</v>
      </c>
      <c r="AG18" s="26">
        <f t="shared" si="1"/>
        <v>799784</v>
      </c>
      <c r="AH18" s="12">
        <f>SUMIF(Sheet1!$T$10:$T$3962,M18,Sheet1!$J$10:$J$3962)</f>
        <v>196783</v>
      </c>
      <c r="AI18" s="12">
        <f>SUMIF(Sheet1!$T$10:$T$3962,N18,Sheet1!$J$10:$J$3962)</f>
        <v>1315344</v>
      </c>
      <c r="AJ18" s="12">
        <f>SUMIF(Sheet1!$T$10:$T$3962,O18,Sheet1!$J$10:$J$3962)</f>
        <v>0</v>
      </c>
      <c r="AK18" s="26">
        <f t="shared" si="2"/>
        <v>1512127</v>
      </c>
      <c r="AL18" s="12">
        <f>SUMIF(Sheet1!$T$10:$T$3962,Q18,Sheet1!$J$10:$J$3962)</f>
        <v>2377706</v>
      </c>
      <c r="AM18" s="12">
        <f>SUMIF(Sheet1!$T$10:$T$3962,R18,Sheet1!$J$10:$J$3962)</f>
        <v>21506696</v>
      </c>
      <c r="AN18" s="12">
        <f>SUMIF(Sheet1!$T$10:$T$3962,S18,Sheet1!$J$10:$J$3962)</f>
        <v>1806412</v>
      </c>
      <c r="AO18" s="12">
        <f>SUMIF(Sheet1!$T$10:$T$3962,T18,Sheet1!$J$10:$J$3962)</f>
        <v>1035528</v>
      </c>
      <c r="AP18" s="12">
        <f>SUMIF(Sheet1!$T$10:$T$3962,U18,Sheet1!$J$10:$J$3962)</f>
        <v>0</v>
      </c>
      <c r="AQ18" s="26">
        <f t="shared" si="3"/>
        <v>26726342</v>
      </c>
      <c r="AR18" s="26">
        <f t="shared" si="4"/>
        <v>33498021</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852365</v>
      </c>
      <c r="Y20" s="12">
        <f>SUMIF(Sheet1!$T$10:$T$3962,D20,Sheet1!$J$10:$J$3962)</f>
        <v>2458703</v>
      </c>
      <c r="Z20" s="12">
        <f>SUMIF(Sheet1!$T$10:$T$3962,E20,Sheet1!$J$10:$J$3962)</f>
        <v>1148700</v>
      </c>
      <c r="AA20" s="26">
        <f t="shared" si="0"/>
        <v>4459768</v>
      </c>
      <c r="AB20" s="12">
        <f>SUMIF(Sheet1!$T$10:$T$3962,G20,Sheet1!$J$10:$J$3962)</f>
        <v>236950</v>
      </c>
      <c r="AC20" s="12">
        <f>SUMIF(Sheet1!$T$10:$T$3962,H20,Sheet1!$J$10:$J$3962)</f>
        <v>228312</v>
      </c>
      <c r="AD20" s="12">
        <f>SUMIF(Sheet1!$T$10:$T$3962,I20,Sheet1!$J$10:$J$3962)</f>
        <v>213136</v>
      </c>
      <c r="AE20" s="12">
        <f>SUMIF(Sheet1!$T$10:$T$3962,J20,Sheet1!$J$10:$J$3962)</f>
        <v>121386</v>
      </c>
      <c r="AF20" s="12">
        <f>SUMIF(Sheet1!$T$10:$T$3962,K20,Sheet1!$J$10:$J$3962)</f>
        <v>0</v>
      </c>
      <c r="AG20" s="26">
        <f t="shared" si="1"/>
        <v>799784</v>
      </c>
      <c r="AH20" s="12">
        <f>SUMIF(Sheet1!$T$10:$T$3962,M20,Sheet1!$J$10:$J$3962)</f>
        <v>196783</v>
      </c>
      <c r="AI20" s="12">
        <f>SUMIF(Sheet1!$T$10:$T$3962,N20,Sheet1!$J$10:$J$3962)</f>
        <v>1315344</v>
      </c>
      <c r="AJ20" s="12">
        <f>SUMIF(Sheet1!$T$10:$T$3962,O20,Sheet1!$J$10:$J$3962)</f>
        <v>0</v>
      </c>
      <c r="AK20" s="26">
        <f t="shared" si="2"/>
        <v>1512127</v>
      </c>
      <c r="AL20" s="12">
        <f>SUMIF(Sheet1!$T$10:$T$3962,Q20,Sheet1!$J$10:$J$3962)</f>
        <v>2377706</v>
      </c>
      <c r="AM20" s="12">
        <f>SUMIF(Sheet1!$T$10:$T$3962,R20,Sheet1!$J$10:$J$3962)</f>
        <v>21506696</v>
      </c>
      <c r="AN20" s="12">
        <f>SUMIF(Sheet1!$T$10:$T$3962,S20,Sheet1!$J$10:$J$3962)</f>
        <v>1806412</v>
      </c>
      <c r="AO20" s="12">
        <f>SUMIF(Sheet1!$T$10:$T$3962,T20,Sheet1!$J$10:$J$3962)</f>
        <v>1035528</v>
      </c>
      <c r="AP20" s="12">
        <f>SUMIF(Sheet1!$T$10:$T$3962,U20,Sheet1!$J$10:$J$3962)</f>
        <v>0</v>
      </c>
      <c r="AQ20" s="26">
        <f t="shared" si="3"/>
        <v>26726342</v>
      </c>
      <c r="AR20" s="26">
        <f t="shared" si="4"/>
        <v>33498021</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852365</v>
      </c>
      <c r="Y26" s="12">
        <f>SUMIF(Sheet1!$T$10:$T$3962,D26,Sheet1!$J$10:$J$3962)</f>
        <v>2458703</v>
      </c>
      <c r="Z26" s="12">
        <f>SUMIF(Sheet1!$T$10:$T$3962,E26,Sheet1!$J$10:$J$3962)</f>
        <v>1148700</v>
      </c>
      <c r="AA26" s="26">
        <f>SUM(X26:Z26)</f>
        <v>4459768</v>
      </c>
      <c r="AB26" s="12">
        <f>SUMIF(Sheet1!$T$10:$T$3962,G26,Sheet1!$J$10:$J$3962)</f>
        <v>236950</v>
      </c>
      <c r="AC26" s="12">
        <f>SUMIF(Sheet1!$T$10:$T$3962,H26,Sheet1!$J$10:$J$3962)</f>
        <v>228312</v>
      </c>
      <c r="AD26" s="12">
        <f>SUMIF(Sheet1!$T$10:$T$3962,I26,Sheet1!$J$10:$J$3962)</f>
        <v>213136</v>
      </c>
      <c r="AE26" s="12">
        <f>SUMIF(Sheet1!$T$10:$T$3962,J26,Sheet1!$J$10:$J$3962)</f>
        <v>121386</v>
      </c>
      <c r="AF26" s="12">
        <f>SUMIF(Sheet1!$T$10:$T$3962,K26,Sheet1!$J$10:$J$3962)</f>
        <v>0</v>
      </c>
      <c r="AG26" s="26">
        <f>SUM(AB26:AF26)</f>
        <v>799784</v>
      </c>
      <c r="AH26" s="12">
        <f>SUMIF(Sheet1!$T$10:$T$3962,M26,Sheet1!$J$10:$J$3962)</f>
        <v>196783</v>
      </c>
      <c r="AI26" s="12">
        <f>SUMIF(Sheet1!$T$10:$T$3962,N26,Sheet1!$J$10:$J$3962)</f>
        <v>1315344</v>
      </c>
      <c r="AJ26" s="12">
        <f>SUMIF(Sheet1!$T$10:$T$3962,O26,Sheet1!$J$10:$J$3962)</f>
        <v>0</v>
      </c>
      <c r="AK26" s="26">
        <f>SUM(AH26:AJ26)</f>
        <v>1512127</v>
      </c>
      <c r="AL26" s="12">
        <f>SUMIF(Sheet1!$T$10:$T$3962,Q26,Sheet1!$J$10:$J$3962)</f>
        <v>2377706</v>
      </c>
      <c r="AM26" s="12">
        <f>SUMIF(Sheet1!$T$10:$T$3962,R26,Sheet1!$J$10:$J$3962)</f>
        <v>21506696</v>
      </c>
      <c r="AN26" s="12">
        <f>SUMIF(Sheet1!$T$10:$T$3962,S26,Sheet1!$J$10:$J$3962)</f>
        <v>1806412</v>
      </c>
      <c r="AO26" s="12">
        <f>SUMIF(Sheet1!$T$10:$T$3962,T26,Sheet1!$J$10:$J$3962)</f>
        <v>1035528</v>
      </c>
      <c r="AP26" s="12">
        <f>SUMIF(Sheet1!$T$10:$T$3962,U26,Sheet1!$J$10:$J$3962)</f>
        <v>0</v>
      </c>
      <c r="AQ26" s="26">
        <f>SUM(AL26:AP26)</f>
        <v>26726342</v>
      </c>
      <c r="AR26" s="26">
        <f>+AQ26+AK26+AG26+AA26</f>
        <v>33498021</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96722</v>
      </c>
      <c r="Y28" s="12">
        <f>SUMIF(Sheet1!$T$10:$T$3962,D28,Sheet1!$J$10:$J$3962)</f>
        <v>551955</v>
      </c>
      <c r="Z28" s="12">
        <f>SUMIF(Sheet1!$T$10:$T$3962,E28,Sheet1!$J$10:$J$3962)</f>
        <v>490711</v>
      </c>
      <c r="AA28" s="26">
        <f t="shared" ref="AA28:AA45" si="5">SUM(X28:Z28)</f>
        <v>1139388</v>
      </c>
      <c r="AB28" s="12">
        <f>SUMIF(Sheet1!$T$10:$T$3962,G28,Sheet1!$J$10:$J$3962)</f>
        <v>317206</v>
      </c>
      <c r="AC28" s="12">
        <f>SUMIF(Sheet1!$T$10:$T$3962,H28,Sheet1!$J$10:$J$3962)</f>
        <v>23093</v>
      </c>
      <c r="AD28" s="12">
        <f>SUMIF(Sheet1!$T$10:$T$3962,I28,Sheet1!$J$10:$J$3962)</f>
        <v>40109</v>
      </c>
      <c r="AE28" s="12">
        <f>SUMIF(Sheet1!$T$10:$T$3962,J28,Sheet1!$J$10:$J$3962)</f>
        <v>36160</v>
      </c>
      <c r="AF28" s="12">
        <f>SUMIF(Sheet1!$T$10:$T$3962,K28,Sheet1!$J$10:$J$3962)</f>
        <v>0</v>
      </c>
      <c r="AG28" s="26">
        <f t="shared" ref="AG28:AG45" si="6">SUM(AB28:AF28)</f>
        <v>416568</v>
      </c>
      <c r="AH28" s="12">
        <f>SUMIF(Sheet1!$T$10:$T$3962,M28,Sheet1!$J$10:$J$3962)</f>
        <v>200702</v>
      </c>
      <c r="AI28" s="12">
        <f>SUMIF(Sheet1!$T$10:$T$3962,N28,Sheet1!$J$10:$J$3962)</f>
        <v>145366</v>
      </c>
      <c r="AJ28" s="12">
        <f>SUMIF(Sheet1!$T$10:$T$3962,O28,Sheet1!$J$10:$J$3962)</f>
        <v>0</v>
      </c>
      <c r="AK28" s="26">
        <f t="shared" ref="AK28:AK45" si="7">SUM(AH28:AJ28)</f>
        <v>346068</v>
      </c>
      <c r="AL28" s="12">
        <f>SUMIF(Sheet1!$T$10:$T$3962,Q28,Sheet1!$J$10:$J$3962)</f>
        <v>22712</v>
      </c>
      <c r="AM28" s="12">
        <f>SUMIF(Sheet1!$T$10:$T$3962,R28,Sheet1!$J$10:$J$3962)</f>
        <v>577801</v>
      </c>
      <c r="AN28" s="12">
        <f>SUMIF(Sheet1!$T$10:$T$3962,S28,Sheet1!$J$10:$J$3962)</f>
        <v>298611</v>
      </c>
      <c r="AO28" s="12">
        <f>SUMIF(Sheet1!$T$10:$T$3962,T28,Sheet1!$J$10:$J$3962)</f>
        <v>239327</v>
      </c>
      <c r="AP28" s="12">
        <f>SUMIF(Sheet1!$T$10:$T$3962,U28,Sheet1!$J$10:$J$3962)</f>
        <v>0</v>
      </c>
      <c r="AQ28" s="26">
        <f t="shared" ref="AQ28:AQ45" si="8">SUM(AL28:AP28)</f>
        <v>1138451</v>
      </c>
      <c r="AR28" s="26">
        <f t="shared" ref="AR28:AR45" si="9">+AQ28+AK28+AG28+AA28</f>
        <v>3040475</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45122</v>
      </c>
      <c r="Y29" s="12">
        <f>SUMIF(Sheet1!$T$10:$T$3962,D29,Sheet1!$J$10:$J$3962)</f>
        <v>366398</v>
      </c>
      <c r="Z29" s="12">
        <f>SUMIF(Sheet1!$T$10:$T$3962,E29,Sheet1!$J$10:$J$3962)</f>
        <v>203896</v>
      </c>
      <c r="AA29" s="26">
        <f t="shared" si="5"/>
        <v>615416</v>
      </c>
      <c r="AB29" s="12">
        <f>SUMIF(Sheet1!$T$10:$T$3962,G29,Sheet1!$J$10:$J$3962)</f>
        <v>173745</v>
      </c>
      <c r="AC29" s="12">
        <f>SUMIF(Sheet1!$T$10:$T$3962,H29,Sheet1!$J$10:$J$3962)</f>
        <v>7516</v>
      </c>
      <c r="AD29" s="12">
        <f>SUMIF(Sheet1!$T$10:$T$3962,I29,Sheet1!$J$10:$J$3962)</f>
        <v>25424</v>
      </c>
      <c r="AE29" s="12">
        <f>SUMIF(Sheet1!$T$10:$T$3962,J29,Sheet1!$J$10:$J$3962)</f>
        <v>14445</v>
      </c>
      <c r="AF29" s="12">
        <f>SUMIF(Sheet1!$T$10:$T$3962,K29,Sheet1!$J$10:$J$3962)</f>
        <v>0</v>
      </c>
      <c r="AG29" s="26">
        <f t="shared" si="6"/>
        <v>221130</v>
      </c>
      <c r="AH29" s="12">
        <f>SUMIF(Sheet1!$T$10:$T$3962,M29,Sheet1!$J$10:$J$3962)</f>
        <v>125582</v>
      </c>
      <c r="AI29" s="12">
        <f>SUMIF(Sheet1!$T$10:$T$3962,N29,Sheet1!$J$10:$J$3962)</f>
        <v>74851</v>
      </c>
      <c r="AJ29" s="12">
        <f>SUMIF(Sheet1!$T$10:$T$3962,O29,Sheet1!$J$10:$J$3962)</f>
        <v>0</v>
      </c>
      <c r="AK29" s="26">
        <f t="shared" si="7"/>
        <v>200433</v>
      </c>
      <c r="AL29" s="12">
        <f>SUMIF(Sheet1!$T$10:$T$3962,Q29,Sheet1!$J$10:$J$3962)</f>
        <v>35643</v>
      </c>
      <c r="AM29" s="12">
        <f>SUMIF(Sheet1!$T$10:$T$3962,R29,Sheet1!$J$10:$J$3962)</f>
        <v>389679</v>
      </c>
      <c r="AN29" s="12">
        <f>SUMIF(Sheet1!$T$10:$T$3962,S29,Sheet1!$J$10:$J$3962)</f>
        <v>235665</v>
      </c>
      <c r="AO29" s="12">
        <f>SUMIF(Sheet1!$T$10:$T$3962,T29,Sheet1!$J$10:$J$3962)</f>
        <v>130811</v>
      </c>
      <c r="AP29" s="12">
        <f>SUMIF(Sheet1!$T$10:$T$3962,U29,Sheet1!$J$10:$J$3962)</f>
        <v>0</v>
      </c>
      <c r="AQ29" s="26">
        <f t="shared" si="8"/>
        <v>791798</v>
      </c>
      <c r="AR29" s="26">
        <f t="shared" si="9"/>
        <v>1828777</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295390</v>
      </c>
      <c r="Y32" s="12">
        <f>SUMIF(Sheet1!$T$10:$T$3962,D32,Sheet1!$J$10:$J$3962)</f>
        <v>0</v>
      </c>
      <c r="Z32" s="12">
        <f>SUMIF(Sheet1!$T$10:$T$3962,E32,Sheet1!$J$10:$J$3962)</f>
        <v>0</v>
      </c>
      <c r="AA32" s="26">
        <f t="shared" si="5"/>
        <v>295390</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295390</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36020</v>
      </c>
      <c r="AJ36" s="12">
        <f>SUMIF(Sheet1!$T$10:$T$3962,O36,Sheet1!$J$10:$J$3962)</f>
        <v>0</v>
      </c>
      <c r="AK36" s="26">
        <f t="shared" si="7"/>
        <v>36020</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36020</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84508</v>
      </c>
      <c r="AM38" s="12">
        <f>SUMIF(Sheet1!$T$10:$T$3962,R38,Sheet1!$J$10:$J$3962)</f>
        <v>0</v>
      </c>
      <c r="AN38" s="12">
        <f>SUMIF(Sheet1!$T$10:$T$3962,S38,Sheet1!$J$10:$J$3962)</f>
        <v>0</v>
      </c>
      <c r="AO38" s="12">
        <f>SUMIF(Sheet1!$T$10:$T$3962,T38,Sheet1!$J$10:$J$3962)</f>
        <v>0</v>
      </c>
      <c r="AP38" s="12">
        <f>SUMIF(Sheet1!$T$10:$T$3962,U38,Sheet1!$J$10:$J$3962)</f>
        <v>0</v>
      </c>
      <c r="AQ38" s="26">
        <f t="shared" si="8"/>
        <v>84508</v>
      </c>
      <c r="AR38" s="26">
        <f t="shared" si="9"/>
        <v>84508</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15338</v>
      </c>
      <c r="AA40" s="26">
        <f t="shared" si="5"/>
        <v>15338</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15338</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53056</v>
      </c>
      <c r="Y42" s="12">
        <f>SUMIF(Sheet1!$T$10:$T$3962,D42,Sheet1!$J$10:$J$3962)</f>
        <v>-378144</v>
      </c>
      <c r="Z42" s="12">
        <f>SUMIF(Sheet1!$T$10:$T$3962,E42,Sheet1!$J$10:$J$3962)</f>
        <v>25724</v>
      </c>
      <c r="AA42" s="26">
        <f t="shared" si="5"/>
        <v>-299364</v>
      </c>
      <c r="AB42" s="12">
        <f>SUMIF(Sheet1!$T$10:$T$3962,G42,Sheet1!$J$10:$J$3962)</f>
        <v>1440</v>
      </c>
      <c r="AC42" s="12">
        <f>SUMIF(Sheet1!$T$10:$T$3962,H42,Sheet1!$J$10:$J$3962)</f>
        <v>0</v>
      </c>
      <c r="AD42" s="12">
        <f>SUMIF(Sheet1!$T$10:$T$3962,I42,Sheet1!$J$10:$J$3962)</f>
        <v>31770</v>
      </c>
      <c r="AE42" s="12">
        <f>SUMIF(Sheet1!$T$10:$T$3962,J42,Sheet1!$J$10:$J$3962)</f>
        <v>0</v>
      </c>
      <c r="AF42" s="12">
        <f>SUMIF(Sheet1!$T$10:$T$3962,K42,Sheet1!$J$10:$J$3962)</f>
        <v>0</v>
      </c>
      <c r="AG42" s="26">
        <f t="shared" si="6"/>
        <v>33210</v>
      </c>
      <c r="AH42" s="12">
        <f>SUMIF(Sheet1!$T$10:$T$3962,M42,Sheet1!$J$10:$J$3962)</f>
        <v>13512</v>
      </c>
      <c r="AI42" s="12">
        <f>SUMIF(Sheet1!$T$10:$T$3962,N42,Sheet1!$J$10:$J$3962)</f>
        <v>59352</v>
      </c>
      <c r="AJ42" s="12">
        <f>SUMIF(Sheet1!$T$10:$T$3962,O42,Sheet1!$J$10:$J$3962)</f>
        <v>0</v>
      </c>
      <c r="AK42" s="26">
        <f t="shared" si="7"/>
        <v>72864</v>
      </c>
      <c r="AL42" s="12">
        <f>SUMIF(Sheet1!$T$10:$T$3962,Q42,Sheet1!$J$10:$J$3962)</f>
        <v>0</v>
      </c>
      <c r="AM42" s="12">
        <f>SUMIF(Sheet1!$T$10:$T$3962,R42,Sheet1!$J$10:$J$3962)</f>
        <v>-3772107</v>
      </c>
      <c r="AN42" s="12">
        <f>SUMIF(Sheet1!$T$10:$T$3962,S42,Sheet1!$J$10:$J$3962)</f>
        <v>49807</v>
      </c>
      <c r="AO42" s="12">
        <f>SUMIF(Sheet1!$T$10:$T$3962,T42,Sheet1!$J$10:$J$3962)</f>
        <v>0</v>
      </c>
      <c r="AP42" s="12">
        <f>SUMIF(Sheet1!$T$10:$T$3962,U42,Sheet1!$J$10:$J$3962)</f>
        <v>0</v>
      </c>
      <c r="AQ42" s="26">
        <f t="shared" si="8"/>
        <v>-3722300</v>
      </c>
      <c r="AR42" s="26">
        <f t="shared" si="9"/>
        <v>-3915590</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490290</v>
      </c>
      <c r="Y45" s="12">
        <f>SUMIF(Sheet1!$T$10:$T$3962,D45,Sheet1!$J$10:$J$3962)</f>
        <v>540209</v>
      </c>
      <c r="Z45" s="12">
        <f>SUMIF(Sheet1!$T$10:$T$3962,E45,Sheet1!$J$10:$J$3962)</f>
        <v>735669</v>
      </c>
      <c r="AA45" s="26">
        <f t="shared" si="5"/>
        <v>1766168</v>
      </c>
      <c r="AB45" s="12">
        <f>SUMIF(Sheet1!$T$10:$T$3962,G45,Sheet1!$J$10:$J$3962)</f>
        <v>492391</v>
      </c>
      <c r="AC45" s="12">
        <f>SUMIF(Sheet1!$T$10:$T$3962,H45,Sheet1!$J$10:$J$3962)</f>
        <v>30609</v>
      </c>
      <c r="AD45" s="12">
        <f>SUMIF(Sheet1!$T$10:$T$3962,I45,Sheet1!$J$10:$J$3962)</f>
        <v>97303</v>
      </c>
      <c r="AE45" s="12">
        <f>SUMIF(Sheet1!$T$10:$T$3962,J45,Sheet1!$J$10:$J$3962)</f>
        <v>50605</v>
      </c>
      <c r="AF45" s="12">
        <f>SUMIF(Sheet1!$T$10:$T$3962,K45,Sheet1!$J$10:$J$3962)</f>
        <v>0</v>
      </c>
      <c r="AG45" s="26">
        <f t="shared" si="6"/>
        <v>670908</v>
      </c>
      <c r="AH45" s="12">
        <f>SUMIF(Sheet1!$T$10:$T$3962,M45,Sheet1!$J$10:$J$3962)</f>
        <v>339796</v>
      </c>
      <c r="AI45" s="12">
        <f>SUMIF(Sheet1!$T$10:$T$3962,N45,Sheet1!$J$10:$J$3962)</f>
        <v>315589</v>
      </c>
      <c r="AJ45" s="12">
        <f>SUMIF(Sheet1!$T$10:$T$3962,O45,Sheet1!$J$10:$J$3962)</f>
        <v>0</v>
      </c>
      <c r="AK45" s="26">
        <f t="shared" si="7"/>
        <v>655385</v>
      </c>
      <c r="AL45" s="12">
        <f>SUMIF(Sheet1!$T$10:$T$3962,Q45,Sheet1!$J$10:$J$3962)</f>
        <v>142863</v>
      </c>
      <c r="AM45" s="12">
        <f>SUMIF(Sheet1!$T$10:$T$3962,R45,Sheet1!$J$10:$J$3962)</f>
        <v>-2804627</v>
      </c>
      <c r="AN45" s="12">
        <f>SUMIF(Sheet1!$T$10:$T$3962,S45,Sheet1!$J$10:$J$3962)</f>
        <v>584083</v>
      </c>
      <c r="AO45" s="12">
        <f>SUMIF(Sheet1!$T$10:$T$3962,T45,Sheet1!$J$10:$J$3962)</f>
        <v>370138</v>
      </c>
      <c r="AP45" s="12">
        <f>SUMIF(Sheet1!$T$10:$T$3962,U45,Sheet1!$J$10:$J$3962)</f>
        <v>0</v>
      </c>
      <c r="AQ45" s="26">
        <f t="shared" si="8"/>
        <v>-1707543</v>
      </c>
      <c r="AR45" s="26">
        <f t="shared" si="9"/>
        <v>1384918</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490290</v>
      </c>
      <c r="Y51" s="12">
        <f>SUMIF(Sheet1!$T$10:$T$3962,D51,Sheet1!$J$10:$J$3962)</f>
        <v>540209</v>
      </c>
      <c r="Z51" s="12">
        <f>SUMIF(Sheet1!$T$10:$T$3962,E51,Sheet1!$J$10:$J$3962)</f>
        <v>735669</v>
      </c>
      <c r="AA51" s="26">
        <f>SUM(X51:Z51)</f>
        <v>1766168</v>
      </c>
      <c r="AB51" s="12">
        <f>SUMIF(Sheet1!$T$10:$T$3962,G51,Sheet1!$J$10:$J$3962)</f>
        <v>492391</v>
      </c>
      <c r="AC51" s="12">
        <f>SUMIF(Sheet1!$T$10:$T$3962,H51,Sheet1!$J$10:$J$3962)</f>
        <v>30609</v>
      </c>
      <c r="AD51" s="12">
        <f>SUMIF(Sheet1!$T$10:$T$3962,I51,Sheet1!$J$10:$J$3962)</f>
        <v>97303</v>
      </c>
      <c r="AE51" s="12">
        <f>SUMIF(Sheet1!$T$10:$T$3962,J51,Sheet1!$J$10:$J$3962)</f>
        <v>50605</v>
      </c>
      <c r="AF51" s="12">
        <f>SUMIF(Sheet1!$T$10:$T$3962,K51,Sheet1!$J$10:$J$3962)</f>
        <v>0</v>
      </c>
      <c r="AG51" s="26">
        <f>SUM(AB51:AF51)</f>
        <v>670908</v>
      </c>
      <c r="AH51" s="12">
        <f>SUMIF(Sheet1!$T$10:$T$3962,M51,Sheet1!$J$10:$J$3962)</f>
        <v>339796</v>
      </c>
      <c r="AI51" s="12">
        <f>SUMIF(Sheet1!$T$10:$T$3962,N51,Sheet1!$J$10:$J$3962)</f>
        <v>315589</v>
      </c>
      <c r="AJ51" s="12">
        <f>SUMIF(Sheet1!$T$10:$T$3962,O51,Sheet1!$J$10:$J$3962)</f>
        <v>0</v>
      </c>
      <c r="AK51" s="26">
        <f>SUM(AH51:AJ51)</f>
        <v>655385</v>
      </c>
      <c r="AL51" s="12">
        <f>SUMIF(Sheet1!$T$10:$T$3962,Q51,Sheet1!$J$10:$J$3962)</f>
        <v>142863</v>
      </c>
      <c r="AM51" s="12">
        <f>SUMIF(Sheet1!$T$10:$T$3962,R51,Sheet1!$J$10:$J$3962)</f>
        <v>-2804627</v>
      </c>
      <c r="AN51" s="12">
        <f>SUMIF(Sheet1!$T$10:$T$3962,S51,Sheet1!$J$10:$J$3962)</f>
        <v>584083</v>
      </c>
      <c r="AO51" s="12">
        <f>SUMIF(Sheet1!$T$10:$T$3962,T51,Sheet1!$J$10:$J$3962)</f>
        <v>370138</v>
      </c>
      <c r="AP51" s="12">
        <f>SUMIF(Sheet1!$T$10:$T$3962,U51,Sheet1!$J$10:$J$3962)</f>
        <v>0</v>
      </c>
      <c r="AQ51" s="26">
        <f>SUM(AL51:AP51)</f>
        <v>-1707543</v>
      </c>
      <c r="AR51" s="26">
        <f>+AQ51+AK51+AG51+AA51</f>
        <v>1384918</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362075</v>
      </c>
      <c r="Y53" s="12">
        <f>SUMIF(Sheet1!$T$10:$T$3962,D53,Sheet1!$J$10:$J$3962)</f>
        <v>1918494</v>
      </c>
      <c r="Z53" s="12">
        <f>SUMIF(Sheet1!$T$10:$T$3962,E53,Sheet1!$J$10:$J$3962)</f>
        <v>413031</v>
      </c>
      <c r="AA53" s="26">
        <f t="shared" ref="AA53:AA58" si="10">SUM(X53:Z53)</f>
        <v>2693600</v>
      </c>
      <c r="AB53" s="12">
        <f>SUMIF(Sheet1!$T$10:$T$3962,G53,Sheet1!$J$10:$J$3962)</f>
        <v>-255441</v>
      </c>
      <c r="AC53" s="12">
        <f>SUMIF(Sheet1!$T$10:$T$3962,H53,Sheet1!$J$10:$J$3962)</f>
        <v>197703</v>
      </c>
      <c r="AD53" s="12">
        <f>SUMIF(Sheet1!$T$10:$T$3962,I53,Sheet1!$J$10:$J$3962)</f>
        <v>115833</v>
      </c>
      <c r="AE53" s="12">
        <f>SUMIF(Sheet1!$T$10:$T$3962,J53,Sheet1!$J$10:$J$3962)</f>
        <v>70781</v>
      </c>
      <c r="AF53" s="12">
        <f>SUMIF(Sheet1!$T$10:$T$3962,K53,Sheet1!$J$10:$J$3962)</f>
        <v>0</v>
      </c>
      <c r="AG53" s="26">
        <f t="shared" ref="AG53:AG58" si="11">SUM(AB53:AF53)</f>
        <v>128876</v>
      </c>
      <c r="AH53" s="12">
        <f>SUMIF(Sheet1!$T$10:$T$3962,M53,Sheet1!$J$10:$J$3962)</f>
        <v>-143013</v>
      </c>
      <c r="AI53" s="12">
        <f>SUMIF(Sheet1!$T$10:$T$3962,N53,Sheet1!$J$10:$J$3962)</f>
        <v>999755</v>
      </c>
      <c r="AJ53" s="12">
        <f>SUMIF(Sheet1!$T$10:$T$3962,O53,Sheet1!$J$10:$J$3962)</f>
        <v>0</v>
      </c>
      <c r="AK53" s="26">
        <f t="shared" ref="AK53:AK58" si="12">SUM(AH53:AJ53)</f>
        <v>856742</v>
      </c>
      <c r="AL53" s="12">
        <f>SUMIF(Sheet1!$T$10:$T$3962,Q53,Sheet1!$J$10:$J$3962)</f>
        <v>2234843</v>
      </c>
      <c r="AM53" s="12">
        <f>SUMIF(Sheet1!$T$10:$T$3962,R53,Sheet1!$J$10:$J$3962)</f>
        <v>24311323</v>
      </c>
      <c r="AN53" s="12">
        <f>SUMIF(Sheet1!$T$10:$T$3962,S53,Sheet1!$J$10:$J$3962)</f>
        <v>1222329</v>
      </c>
      <c r="AO53" s="12">
        <f>SUMIF(Sheet1!$T$10:$T$3962,T53,Sheet1!$J$10:$J$3962)</f>
        <v>665390</v>
      </c>
      <c r="AP53" s="12">
        <f>SUMIF(Sheet1!$T$10:$T$3962,U53,Sheet1!$J$10:$J$3962)</f>
        <v>0</v>
      </c>
      <c r="AQ53" s="26">
        <f t="shared" ref="AQ53:AQ58" si="13">SUM(AL53:AP53)</f>
        <v>28433885</v>
      </c>
      <c r="AR53" s="26">
        <f t="shared" ref="AR53:AR58" si="14">+AQ53+AK53+AG53+AA53</f>
        <v>32113103</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362075</v>
      </c>
      <c r="Y55" s="12">
        <f>SUMIF(Sheet1!$T$10:$T$3962,D55,Sheet1!$J$10:$J$3962)</f>
        <v>1918494</v>
      </c>
      <c r="Z55" s="12">
        <f>SUMIF(Sheet1!$T$10:$T$3962,E55,Sheet1!$J$10:$J$3962)</f>
        <v>413031</v>
      </c>
      <c r="AA55" s="26">
        <f t="shared" si="10"/>
        <v>2693600</v>
      </c>
      <c r="AB55" s="12">
        <f>SUMIF(Sheet1!$T$10:$T$3962,G55,Sheet1!$J$10:$J$3962)</f>
        <v>-255441</v>
      </c>
      <c r="AC55" s="12">
        <f>SUMIF(Sheet1!$T$10:$T$3962,H55,Sheet1!$J$10:$J$3962)</f>
        <v>197703</v>
      </c>
      <c r="AD55" s="12">
        <f>SUMIF(Sheet1!$T$10:$T$3962,I55,Sheet1!$J$10:$J$3962)</f>
        <v>115833</v>
      </c>
      <c r="AE55" s="12">
        <f>SUMIF(Sheet1!$T$10:$T$3962,J55,Sheet1!$J$10:$J$3962)</f>
        <v>70781</v>
      </c>
      <c r="AF55" s="12">
        <f>SUMIF(Sheet1!$T$10:$T$3962,K55,Sheet1!$J$10:$J$3962)</f>
        <v>0</v>
      </c>
      <c r="AG55" s="26">
        <f t="shared" si="11"/>
        <v>128876</v>
      </c>
      <c r="AH55" s="12">
        <f>SUMIF(Sheet1!$T$10:$T$3962,M55,Sheet1!$J$10:$J$3962)</f>
        <v>-143013</v>
      </c>
      <c r="AI55" s="12">
        <f>SUMIF(Sheet1!$T$10:$T$3962,N55,Sheet1!$J$10:$J$3962)</f>
        <v>999755</v>
      </c>
      <c r="AJ55" s="12">
        <f>SUMIF(Sheet1!$T$10:$T$3962,O55,Sheet1!$J$10:$J$3962)</f>
        <v>0</v>
      </c>
      <c r="AK55" s="26">
        <f t="shared" si="12"/>
        <v>856742</v>
      </c>
      <c r="AL55" s="12">
        <f>SUMIF(Sheet1!$T$10:$T$3962,Q55,Sheet1!$J$10:$J$3962)</f>
        <v>2234843</v>
      </c>
      <c r="AM55" s="12">
        <f>SUMIF(Sheet1!$T$10:$T$3962,R55,Sheet1!$J$10:$J$3962)</f>
        <v>24311323</v>
      </c>
      <c r="AN55" s="12">
        <f>SUMIF(Sheet1!$T$10:$T$3962,S55,Sheet1!$J$10:$J$3962)</f>
        <v>1222329</v>
      </c>
      <c r="AO55" s="12">
        <f>SUMIF(Sheet1!$T$10:$T$3962,T55,Sheet1!$J$10:$J$3962)</f>
        <v>665390</v>
      </c>
      <c r="AP55" s="12">
        <f>SUMIF(Sheet1!$T$10:$T$3962,U55,Sheet1!$J$10:$J$3962)</f>
        <v>0</v>
      </c>
      <c r="AQ55" s="26">
        <f t="shared" si="13"/>
        <v>28433885</v>
      </c>
      <c r="AR55" s="26">
        <f t="shared" si="14"/>
        <v>32113103</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362075</v>
      </c>
      <c r="Y58" s="12">
        <f>SUMIF(Sheet1!$T$10:$T$3962,D58,Sheet1!$J$10:$J$3962)</f>
        <v>1918494</v>
      </c>
      <c r="Z58" s="12">
        <f>SUMIF(Sheet1!$T$10:$T$3962,E58,Sheet1!$J$10:$J$3962)</f>
        <v>413031</v>
      </c>
      <c r="AA58" s="26">
        <f t="shared" si="10"/>
        <v>2693600</v>
      </c>
      <c r="AB58" s="12">
        <f>SUMIF(Sheet1!$T$10:$T$3962,G58,Sheet1!$J$10:$J$3962)</f>
        <v>-255441</v>
      </c>
      <c r="AC58" s="12">
        <f>SUMIF(Sheet1!$T$10:$T$3962,H58,Sheet1!$J$10:$J$3962)</f>
        <v>197703</v>
      </c>
      <c r="AD58" s="12">
        <f>SUMIF(Sheet1!$T$10:$T$3962,I58,Sheet1!$J$10:$J$3962)</f>
        <v>115833</v>
      </c>
      <c r="AE58" s="12">
        <f>SUMIF(Sheet1!$T$10:$T$3962,J58,Sheet1!$J$10:$J$3962)</f>
        <v>70781</v>
      </c>
      <c r="AF58" s="12">
        <f>SUMIF(Sheet1!$T$10:$T$3962,K58,Sheet1!$J$10:$J$3962)</f>
        <v>0</v>
      </c>
      <c r="AG58" s="26">
        <f t="shared" si="11"/>
        <v>128876</v>
      </c>
      <c r="AH58" s="12">
        <f>SUMIF(Sheet1!$T$10:$T$3962,M58,Sheet1!$J$10:$J$3962)</f>
        <v>-143013</v>
      </c>
      <c r="AI58" s="12">
        <f>SUMIF(Sheet1!$T$10:$T$3962,N58,Sheet1!$J$10:$J$3962)</f>
        <v>999755</v>
      </c>
      <c r="AJ58" s="12">
        <f>SUMIF(Sheet1!$T$10:$T$3962,O58,Sheet1!$J$10:$J$3962)</f>
        <v>0</v>
      </c>
      <c r="AK58" s="26">
        <f t="shared" si="12"/>
        <v>856742</v>
      </c>
      <c r="AL58" s="12">
        <f>SUMIF(Sheet1!$T$10:$T$3962,Q58,Sheet1!$J$10:$J$3962)</f>
        <v>2234843</v>
      </c>
      <c r="AM58" s="12">
        <f>SUMIF(Sheet1!$T$10:$T$3962,R58,Sheet1!$J$10:$J$3962)</f>
        <v>24311323</v>
      </c>
      <c r="AN58" s="12">
        <f>SUMIF(Sheet1!$T$10:$T$3962,S58,Sheet1!$J$10:$J$3962)</f>
        <v>1222329</v>
      </c>
      <c r="AO58" s="12">
        <f>SUMIF(Sheet1!$T$10:$T$3962,T58,Sheet1!$J$10:$J$3962)</f>
        <v>665390</v>
      </c>
      <c r="AP58" s="12">
        <f>SUMIF(Sheet1!$T$10:$T$3962,U58,Sheet1!$J$10:$J$3962)</f>
        <v>0</v>
      </c>
      <c r="AQ58" s="26">
        <f t="shared" si="13"/>
        <v>28433885</v>
      </c>
      <c r="AR58" s="26">
        <f t="shared" si="14"/>
        <v>32113103</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362075</v>
      </c>
      <c r="Y69" s="12">
        <f>SUMIF(Sheet1!$T$10:$T$3962,D69,Sheet1!$J$10:$J$3962)</f>
        <v>1918494</v>
      </c>
      <c r="Z69" s="12">
        <f>SUMIF(Sheet1!$T$10:$T$3962,E69,Sheet1!$J$10:$J$3962)</f>
        <v>413031</v>
      </c>
      <c r="AA69" s="26">
        <f t="shared" si="15"/>
        <v>2693600</v>
      </c>
      <c r="AB69" s="12">
        <f>SUMIF(Sheet1!$T$10:$T$3962,G69,Sheet1!$J$10:$J$3962)</f>
        <v>-255441</v>
      </c>
      <c r="AC69" s="12">
        <f>SUMIF(Sheet1!$T$10:$T$3962,H69,Sheet1!$J$10:$J$3962)</f>
        <v>197703</v>
      </c>
      <c r="AD69" s="12">
        <f>SUMIF(Sheet1!$T$10:$T$3962,I69,Sheet1!$J$10:$J$3962)</f>
        <v>115833</v>
      </c>
      <c r="AE69" s="12">
        <f>SUMIF(Sheet1!$T$10:$T$3962,J69,Sheet1!$J$10:$J$3962)</f>
        <v>70781</v>
      </c>
      <c r="AF69" s="12">
        <f>SUMIF(Sheet1!$T$10:$T$3962,K69,Sheet1!$J$10:$J$3962)</f>
        <v>0</v>
      </c>
      <c r="AG69" s="26">
        <f t="shared" si="16"/>
        <v>128876</v>
      </c>
      <c r="AH69" s="12">
        <f>SUMIF(Sheet1!$T$10:$T$3962,M69,Sheet1!$J$10:$J$3962)</f>
        <v>-143013</v>
      </c>
      <c r="AI69" s="12">
        <f>SUMIF(Sheet1!$T$10:$T$3962,N69,Sheet1!$J$10:$J$3962)</f>
        <v>999755</v>
      </c>
      <c r="AJ69" s="12">
        <f>SUMIF(Sheet1!$T$10:$T$3962,O69,Sheet1!$J$10:$J$3962)</f>
        <v>0</v>
      </c>
      <c r="AK69" s="26">
        <f t="shared" si="17"/>
        <v>856742</v>
      </c>
      <c r="AL69" s="12">
        <f>SUMIF(Sheet1!$T$10:$T$3962,Q69,Sheet1!$J$10:$J$3962)</f>
        <v>2234843</v>
      </c>
      <c r="AM69" s="12">
        <f>SUMIF(Sheet1!$T$10:$T$3962,R69,Sheet1!$J$10:$J$3962)</f>
        <v>24311323</v>
      </c>
      <c r="AN69" s="12">
        <f>SUMIF(Sheet1!$T$10:$T$3962,S69,Sheet1!$J$10:$J$3962)</f>
        <v>1222329</v>
      </c>
      <c r="AO69" s="12">
        <f>SUMIF(Sheet1!$T$10:$T$3962,T69,Sheet1!$J$10:$J$3962)</f>
        <v>665390</v>
      </c>
      <c r="AP69" s="12">
        <f>SUMIF(Sheet1!$T$10:$T$3962,U69,Sheet1!$J$10:$J$3962)</f>
        <v>0</v>
      </c>
      <c r="AQ69" s="26">
        <f t="shared" si="18"/>
        <v>28433885</v>
      </c>
      <c r="AR69" s="26">
        <f t="shared" si="19"/>
        <v>32113103</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905B12-7F55-47D5-89F2-A5094B5F8A23}">
  <ds:schemaRefs>
    <ds:schemaRef ds:uri="http://schemas.microsoft.com/office/2006/documentManagement/types"/>
    <ds:schemaRef ds:uri="http://purl.org/dc/elements/1.1/"/>
    <ds:schemaRef ds:uri="http://purl.org/dc/terms/"/>
    <ds:schemaRef ds:uri="http://purl.org/dc/dcmitype/"/>
    <ds:schemaRef ds:uri="http://www.w3.org/XML/1998/namespace"/>
    <ds:schemaRef ds:uri="http://schemas.openxmlformats.org/package/2006/metadata/core-properties"/>
    <ds:schemaRef ds:uri="http://schemas.microsoft.com/sharepoint/v3"/>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FD592D8-EE31-4FB5-9824-FE686D2AE1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2017-07-15T07:07:28Z</dcterms:modified>
</cp:coreProperties>
</file>